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defaultThemeVersion="166925"/>
  <mc:AlternateContent xmlns:mc="http://schemas.openxmlformats.org/markup-compatibility/2006">
    <mc:Choice Requires="x15">
      <x15ac:absPath xmlns:x15ac="http://schemas.microsoft.com/office/spreadsheetml/2010/11/ac" url="https://cceficiente-my.sharepoint.com/personal/oscar_rojas_colombiacompra_gov_co/Documents/Gestión QA 2024/04. Abril/Relatoría/"/>
    </mc:Choice>
  </mc:AlternateContent>
  <xr:revisionPtr revIDLastSave="0" documentId="8_{9A6BCDAE-91E1-42CE-96BD-217F1E410740}" xr6:coauthVersionLast="47" xr6:coauthVersionMax="47" xr10:uidLastSave="{00000000-0000-0000-0000-000000000000}"/>
  <bookViews>
    <workbookView xWindow="-120" yWindow="-120" windowWidth="21015" windowHeight="13140" tabRatio="615" xr2:uid="{00000000-000D-0000-FFFF-FFFF00000000}"/>
  </bookViews>
  <sheets>
    <sheet name="CCE-GTI-FM-16" sheetId="6" r:id="rId1"/>
    <sheet name="Control de cambios " sheetId="7" state="hidden" r:id="rId2"/>
    <sheet name="Listas desplegables" sheetId="12" state="hidden" r:id="rId3"/>
  </sheets>
  <externalReferences>
    <externalReference r:id="rId4"/>
    <externalReference r:id="rId5"/>
    <externalReference r:id="rId6"/>
    <externalReference r:id="rId7"/>
    <externalReference r:id="rId8"/>
  </externalReferences>
  <definedNames>
    <definedName name="_Operacion">[1]Validación!#REF!</definedName>
    <definedName name="Almacenamiento">[1]Validación!$I$2:$I$5</definedName>
    <definedName name="Ambiente">[2]Lista!$D$2:$D$3</definedName>
    <definedName name="_xlnm.Print_Area" localSheetId="0">'CCE-GTI-FM-16'!$A$1:$Q$102</definedName>
    <definedName name="B24centro">'[3]F-SM-15'!#REF!</definedName>
    <definedName name="Causa">[2]Lista!$B$2:$B$10</definedName>
    <definedName name="Criticidad">[4]Validacion!$K$2:$K$4</definedName>
    <definedName name="Equipo">#REF!</definedName>
    <definedName name="Medio">[1]Validación!$K$2:$K$7</definedName>
    <definedName name="no">#REF!</definedName>
    <definedName name="Oerador">#REF!</definedName>
    <definedName name="Oeradores">#REF!</definedName>
    <definedName name="Operacion">[1]Validación!$A$2:$A$6</definedName>
    <definedName name="Operador">[5]Validacion!$A$1:$A$8</definedName>
    <definedName name="Operadores">#REF!</definedName>
    <definedName name="Responsable">[2]Lista!$C$2:$C$12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2" i="6" l="1"/>
  <c r="H43" i="6" s="1"/>
  <c r="J43" i="6" s="1"/>
  <c r="H44" i="6" s="1"/>
  <c r="J44" i="6" s="1"/>
  <c r="H45" i="6" s="1"/>
  <c r="J45" i="6" s="1"/>
  <c r="H46" i="6" s="1"/>
  <c r="J46" i="6" s="1"/>
  <c r="H47" i="6" s="1"/>
  <c r="J47" i="6" s="1"/>
  <c r="H48" i="6" s="1"/>
  <c r="J48" i="6" s="1"/>
  <c r="H49" i="6" s="1"/>
  <c r="J49" i="6" s="1"/>
  <c r="H50" i="6" s="1"/>
  <c r="J50" i="6" s="1"/>
  <c r="H51" i="6" s="1"/>
  <c r="J51" i="6" s="1"/>
  <c r="H52" i="6" s="1"/>
  <c r="J52" i="6" s="1"/>
  <c r="H53" i="6" s="1"/>
  <c r="J53" i="6" s="1"/>
  <c r="H54" i="6" s="1"/>
  <c r="J54" i="6" s="1"/>
  <c r="H55" i="6" s="1"/>
  <c r="J55" i="6" s="1"/>
  <c r="H56" i="6" s="1"/>
  <c r="J56" i="6" s="1"/>
  <c r="H57" i="6" s="1"/>
  <c r="J57" i="6" s="1"/>
  <c r="H58" i="6"/>
  <c r="J35" i="6"/>
  <c r="N38" i="6"/>
  <c r="N37" i="6"/>
  <c r="N36" i="6"/>
  <c r="N35" i="6"/>
  <c r="J38" i="6"/>
  <c r="J37" i="6"/>
  <c r="J36" i="6"/>
  <c r="J58" i="6" l="1"/>
  <c r="G58" i="6" l="1"/>
  <c r="F58"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Omar Silva</author>
    <author>tc={B0FC4441-B330-45E5-B441-46CEBBCC0F2E}</author>
    <author>Oscar Ferney Rojas Rodriguez</author>
  </authors>
  <commentList>
    <comment ref="A9" authorId="0" shapeId="0" xr:uid="{00000000-0006-0000-0000-00000C000000}">
      <text>
        <r>
          <rPr>
            <sz val="11"/>
            <color indexed="81"/>
            <rFont val="Tahoma"/>
            <family val="2"/>
          </rPr>
          <t>Registre el nombre de la persona responsable del cambio.</t>
        </r>
        <r>
          <rPr>
            <sz val="9"/>
            <color indexed="81"/>
            <rFont val="Tahoma"/>
            <family val="2"/>
          </rPr>
          <t xml:space="preserve">
</t>
        </r>
      </text>
    </comment>
    <comment ref="G9" authorId="0" shapeId="0" xr:uid="{00000000-0006-0000-0000-00000D000000}">
      <text>
        <r>
          <rPr>
            <sz val="11"/>
            <color indexed="81"/>
            <rFont val="Tahoma"/>
            <family val="2"/>
          </rPr>
          <t>Registre Denominación del cargo (Ej. Analista 6) y si es contratista indicar cargo (Ej.: Líder interoperabilidad, desarrollador)</t>
        </r>
      </text>
    </comment>
    <comment ref="J9" authorId="0" shapeId="0" xr:uid="{00000000-0006-0000-0000-00000E000000}">
      <text>
        <r>
          <rPr>
            <sz val="11"/>
            <color indexed="81"/>
            <rFont val="Tahoma"/>
            <family val="2"/>
          </rPr>
          <t xml:space="preserve">correo institucional de la ANCP-CCE
</t>
        </r>
        <r>
          <rPr>
            <sz val="9"/>
            <color indexed="81"/>
            <rFont val="Tahoma"/>
            <family val="2"/>
          </rPr>
          <t xml:space="preserve">
</t>
        </r>
      </text>
    </comment>
    <comment ref="O9" authorId="0" shapeId="0" xr:uid="{00000000-0006-0000-0000-00000F000000}">
      <text>
        <r>
          <rPr>
            <sz val="12"/>
            <color indexed="81"/>
            <rFont val="Tahoma"/>
            <family val="2"/>
          </rPr>
          <t>Indique el número de contacto donde se realizará comunicación antes, durante y después del paso a producción incluido el seguimiento los producción.</t>
        </r>
      </text>
    </comment>
    <comment ref="A23" authorId="1" shapeId="0" xr:uid="{B0FC4441-B330-45E5-B441-46CEBBCC0F2E}">
      <text>
        <t>[Comentario encadenado]
Su versión de Excel le permite leer este comentario encadenado; sin embargo, las ediciones que se apliquen se quitarán si el archivo se abre en una versión más reciente de Excel. Más información: https://go.microsoft.com/fwlink/?linkid=870924
Comentario:
    Hace referencia a un documento que explique para nuevas aplicaciones y/o funcionalidades cuál es el alcance que tendrá el área de operaciones en el manejo de usuarios administradores, de acuerdo con el flujo de trabajo de la aplicación.</t>
      </text>
    </comment>
    <comment ref="A27" authorId="0" shapeId="0" xr:uid="{00000000-0006-0000-0000-000010000000}">
      <text>
        <r>
          <rPr>
            <sz val="11"/>
            <color indexed="81"/>
            <rFont val="Tahoma"/>
            <family val="2"/>
          </rPr>
          <t>Indique SI / NO, así como los usuarios que percibirán la indisponibilidad.
Ejemplo: SI / Usuarios externos e internos.</t>
        </r>
      </text>
    </comment>
    <comment ref="D27" authorId="0" shapeId="0" xr:uid="{00000000-0006-0000-0000-000011000000}">
      <text>
        <r>
          <rPr>
            <sz val="11"/>
            <color indexed="81"/>
            <rFont val="Tahoma"/>
            <family val="2"/>
          </rPr>
          <t>Indique el tiempo total en horas y minutos.</t>
        </r>
        <r>
          <rPr>
            <sz val="9"/>
            <color indexed="81"/>
            <rFont val="Tahoma"/>
            <family val="2"/>
          </rPr>
          <t xml:space="preserve">
</t>
        </r>
      </text>
    </comment>
    <comment ref="G27" authorId="0" shapeId="0" xr:uid="{00000000-0006-0000-0000-000012000000}">
      <text>
        <r>
          <rPr>
            <sz val="11"/>
            <color indexed="81"/>
            <rFont val="Tahoma"/>
            <family val="2"/>
          </rPr>
          <t>Ejemplo: 
Usuarios internos - por correo entérate a enviarse el 30-Agosto
Usuarios externos - SECOP II
Portal web. 30-Agosto</t>
        </r>
        <r>
          <rPr>
            <sz val="9"/>
            <color indexed="81"/>
            <rFont val="Tahoma"/>
            <family val="2"/>
          </rPr>
          <t xml:space="preserve">
 </t>
        </r>
      </text>
    </comment>
    <comment ref="G28" authorId="2" shapeId="0" xr:uid="{58436749-25B8-4B63-A85A-DB40428E633D}">
      <text>
        <r>
          <rPr>
            <b/>
            <sz val="9"/>
            <color indexed="81"/>
            <rFont val="Tahoma"/>
            <family val="2"/>
          </rPr>
          <t>Oscar Ferney Rojas Rodriguez:</t>
        </r>
        <r>
          <rPr>
            <sz val="9"/>
            <color indexed="81"/>
            <rFont val="Tahoma"/>
            <family val="2"/>
          </rPr>
          <t xml:space="preserve">
Debe registrar la actividad que ejecuta para mitigar o prevenir la materialización del riesgo. Ejemplo Toma de Backups.</t>
        </r>
      </text>
    </comment>
    <comment ref="L28" authorId="2" shapeId="0" xr:uid="{B0B0174B-BBAB-4D0F-8782-B7FEA77ADED6}">
      <text>
        <r>
          <rPr>
            <b/>
            <sz val="9"/>
            <color indexed="81"/>
            <rFont val="Tahoma"/>
            <family val="2"/>
          </rPr>
          <t>Oscar Ferney Rojas Rodriguez:</t>
        </r>
        <r>
          <rPr>
            <sz val="9"/>
            <color indexed="81"/>
            <rFont val="Tahoma"/>
            <family val="2"/>
          </rPr>
          <t xml:space="preserve">
Se debe diligenciar las evidencias de la actividad que se ejecutó para prevenir la materialización del riesgo. Ejemplo: Correos electrónicos con la confirmación de la toma de backups.</t>
        </r>
      </text>
    </comment>
    <comment ref="A35" authorId="0" shapeId="0" xr:uid="{00000000-0006-0000-0000-000017000000}">
      <text>
        <r>
          <rPr>
            <sz val="10"/>
            <color indexed="81"/>
            <rFont val="Tahoma"/>
            <family val="2"/>
          </rPr>
          <t>Registre la información aún cuando se ejecute por el proveedor.</t>
        </r>
      </text>
    </comment>
    <comment ref="F40" authorId="0" shapeId="0" xr:uid="{00000000-0006-0000-0000-00001B000000}">
      <text>
        <r>
          <rPr>
            <sz val="11"/>
            <color indexed="81"/>
            <rFont val="Tahoma"/>
            <family val="2"/>
          </rPr>
          <t>Registre el tiempo</t>
        </r>
        <r>
          <rPr>
            <sz val="9"/>
            <color indexed="81"/>
            <rFont val="Tahoma"/>
            <family val="2"/>
          </rPr>
          <t xml:space="preserve">
</t>
        </r>
      </text>
    </comment>
    <comment ref="N42" authorId="2" shapeId="0" xr:uid="{6C720DAE-597D-4ECA-AF3A-EC8F7C87002C}">
      <text>
        <r>
          <rPr>
            <b/>
            <sz val="9"/>
            <color indexed="81"/>
            <rFont val="Tahoma"/>
            <family val="2"/>
          </rPr>
          <t>Oscar Ferney Rojas Rodriguez:</t>
        </r>
        <r>
          <rPr>
            <sz val="9"/>
            <color indexed="81"/>
            <rFont val="Tahoma"/>
            <family val="2"/>
          </rPr>
          <t xml:space="preserve">
Posterior a la ejecución del despliegue relacionar la evidencia de la ejecución del plan de trabajo. Por ejemplo: Correo de formalización del despliegue Reléase xxx SECOP II</t>
        </r>
      </text>
    </comment>
    <comment ref="A60" authorId="0" shapeId="0" xr:uid="{00000000-0006-0000-0000-00001D000000}">
      <text>
        <r>
          <rPr>
            <sz val="11"/>
            <color indexed="81"/>
            <rFont val="Tahoma"/>
            <family val="2"/>
          </rPr>
          <t>Registre el nombre de la persona responsable del cambio.</t>
        </r>
      </text>
    </comment>
    <comment ref="G60" authorId="0" shapeId="0" xr:uid="{00000000-0006-0000-0000-00001E000000}">
      <text>
        <r>
          <rPr>
            <sz val="10"/>
            <color indexed="81"/>
            <rFont val="Tahoma"/>
            <family val="2"/>
          </rPr>
          <t>Registre Denominación del cargo (Ej. Analista 6) y si es contratista indicar cargo (Ej.: Líder interoperabilidad, desarrollador)</t>
        </r>
      </text>
    </comment>
    <comment ref="J60" authorId="0" shapeId="0" xr:uid="{00000000-0006-0000-0000-00001F000000}">
      <text>
        <r>
          <rPr>
            <sz val="12"/>
            <color indexed="81"/>
            <rFont val="Tahoma"/>
            <family val="2"/>
          </rPr>
          <t xml:space="preserve">correo institucional de la ANCP-CCE
</t>
        </r>
        <r>
          <rPr>
            <sz val="9"/>
            <color indexed="81"/>
            <rFont val="Tahoma"/>
            <family val="2"/>
          </rPr>
          <t xml:space="preserve">
</t>
        </r>
      </text>
    </comment>
    <comment ref="O60" authorId="0" shapeId="0" xr:uid="{00000000-0006-0000-0000-000020000000}">
      <text>
        <r>
          <rPr>
            <sz val="11"/>
            <color indexed="81"/>
            <rFont val="Tahoma"/>
            <family val="2"/>
          </rPr>
          <t>Indique el número de contacto donde se realizará comunicación antes, durante y después del paso a producción incluido el seguimiento los producción.</t>
        </r>
        <r>
          <rPr>
            <sz val="9"/>
            <color indexed="81"/>
            <rFont val="Tahoma"/>
            <family val="2"/>
          </rPr>
          <t xml:space="preserve">
</t>
        </r>
      </text>
    </comment>
    <comment ref="F61" authorId="0" shapeId="0" xr:uid="{DB7D60BD-9C3E-41AD-8CB0-5B2D80F95980}">
      <text>
        <r>
          <rPr>
            <sz val="11"/>
            <color indexed="81"/>
            <rFont val="Tahoma"/>
            <family val="2"/>
          </rPr>
          <t>Registre el tiempo</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Omar Silva</author>
  </authors>
  <commentList>
    <comment ref="B86" authorId="0" shapeId="0" xr:uid="{D1051C29-D60F-4C0B-B420-4655E05B8EEC}">
      <text>
        <r>
          <rPr>
            <sz val="11"/>
            <color indexed="81"/>
            <rFont val="Tahoma"/>
            <family val="2"/>
          </rPr>
          <t>Indique SI / NO, así como los usuarios que percibirán la indisponibilidad.
Ejemplo: SI / Usuarios externos e internos.</t>
        </r>
      </text>
    </comment>
  </commentList>
</comments>
</file>

<file path=xl/sharedStrings.xml><?xml version="1.0" encoding="utf-8"?>
<sst xmlns="http://schemas.openxmlformats.org/spreadsheetml/2006/main" count="307" uniqueCount="226">
  <si>
    <t xml:space="preserve">Código : </t>
  </si>
  <si>
    <t>CCE-GTI-FM-16</t>
  </si>
  <si>
    <t>FORMATO SOLICITUD DE CAMBIOS EN APLICACIONES</t>
  </si>
  <si>
    <t>Versión:</t>
  </si>
  <si>
    <t>Fecha:</t>
  </si>
  <si>
    <t>INFORMACIÓN DEL CAMBIO</t>
  </si>
  <si>
    <t>Fecha de la Solicitud (dd/mm/año)</t>
  </si>
  <si>
    <t>N° del cambio</t>
  </si>
  <si>
    <t xml:space="preserve">Nombre del cambio: 
</t>
  </si>
  <si>
    <t>Fecha de implementación</t>
  </si>
  <si>
    <t xml:space="preserve">Justificación y detalle del Cambio
</t>
  </si>
  <si>
    <t>Tipo de cambio</t>
  </si>
  <si>
    <t>Ambiente del despliegue</t>
  </si>
  <si>
    <t>Área que registra el cambio</t>
  </si>
  <si>
    <t>Aplicación/servicio sujeto del cambio</t>
  </si>
  <si>
    <t>Incidentes asociados al cambio que serán solucionados</t>
  </si>
  <si>
    <t xml:space="preserve">Nombre del proveedor que ejecuta el cambio o partida en el mismo </t>
  </si>
  <si>
    <t xml:space="preserve">INFORMACIÓN DEL RESPONSABLE DEL CAMBIO </t>
  </si>
  <si>
    <t>Nombre completo</t>
  </si>
  <si>
    <t>Cargo</t>
  </si>
  <si>
    <t>Correo electrónico</t>
  </si>
  <si>
    <t>Teléfono de contacto</t>
  </si>
  <si>
    <t>REQUISITOS MÍNIMOS PARA EJECUCIÓN DEL CAMBIO</t>
  </si>
  <si>
    <t>De las siguientes opciones marque con una X en la columna "Ejecución" las precondiciones que se deben cumplir para poder ejecutar el cambio (Todos los prerrequisitos que en la opción ¿aplica para el cambio? Estén marcadas como "Sí" deben ejecutarse para implementar el cambio en producción.</t>
  </si>
  <si>
    <t>Prerrequisito</t>
  </si>
  <si>
    <t>¿Aplica para el cambio</t>
  </si>
  <si>
    <t>Ejecución</t>
  </si>
  <si>
    <t>Observaciones</t>
  </si>
  <si>
    <t>Presentación de Kickoff del requerimiento o proyecto.</t>
  </si>
  <si>
    <t>Capacitación a interesados</t>
  </si>
  <si>
    <t>Planeación y ejecución de pruebas</t>
  </si>
  <si>
    <t>Elaboración de infografía y/o manual de usuario</t>
  </si>
  <si>
    <t>Programación y organización para toma de backups de la base de datos</t>
  </si>
  <si>
    <t>Ambientes de pruebas creados</t>
  </si>
  <si>
    <t>Actualización árbol de categorización y matriz de escalamiento</t>
  </si>
  <si>
    <t>Cumplimiento del cambio a nivel de seguridad para el paso a producción</t>
  </si>
  <si>
    <t>Flujo del trabajo operativo (Gestión de administradores)</t>
  </si>
  <si>
    <t>Diagrama de arquitectura</t>
  </si>
  <si>
    <t>Otro.¿Cual?</t>
  </si>
  <si>
    <t>ANÁLISIS DE IMPACTO</t>
  </si>
  <si>
    <t>Genera indisponibilidad usuarios externos e internos?</t>
  </si>
  <si>
    <t>Tiempo de indisponibilidad</t>
  </si>
  <si>
    <t>¿Cómo se comunicó a los usuarios la ejecución del despliegue?</t>
  </si>
  <si>
    <t>Evidencia de comunicación a los usuarios (Si aplica)</t>
  </si>
  <si>
    <t>Riesgos asociados al cambio y acción de mitigación</t>
  </si>
  <si>
    <t>Descripción del riesgo</t>
  </si>
  <si>
    <t>Aplica para el cambio</t>
  </si>
  <si>
    <t>Acción a implementar</t>
  </si>
  <si>
    <t>Evidencia de la acción implementada</t>
  </si>
  <si>
    <t>Pérdida de datos a raíz del despliegue</t>
  </si>
  <si>
    <t>Defectos sin solución en el despliegue</t>
  </si>
  <si>
    <t>No lograr el restablecimiento del servidor</t>
  </si>
  <si>
    <t>Disponibilidad de recurso humano</t>
  </si>
  <si>
    <t>Otro ¿Cuál? =</t>
  </si>
  <si>
    <t>EQUIPO DE TRABAJO</t>
  </si>
  <si>
    <t>Responsable de ejecutar el cambio</t>
  </si>
  <si>
    <t xml:space="preserve"> Nombre responsable del Cambio  infraestructura (CCE)</t>
  </si>
  <si>
    <t xml:space="preserve"> Nombre responsable del Cambio  base de datos (CCE)</t>
  </si>
  <si>
    <t xml:space="preserve"> Nombre responsable del Cambio desarrollo (CCE)</t>
  </si>
  <si>
    <t xml:space="preserve">Nombre Responsable de ejecutar pruebas </t>
  </si>
  <si>
    <t>PLAN DE TRABAJO</t>
  </si>
  <si>
    <t>Actividad</t>
  </si>
  <si>
    <t>Duración</t>
  </si>
  <si>
    <t>Tiempo de Ejecución 
(DD/MM/YYYY hh:mm)</t>
  </si>
  <si>
    <t>Responsable</t>
  </si>
  <si>
    <t>Evidencia de la ejecución.</t>
  </si>
  <si>
    <t>Horas</t>
  </si>
  <si>
    <t>Minutos</t>
  </si>
  <si>
    <t>Inicio</t>
  </si>
  <si>
    <t>Fin</t>
  </si>
  <si>
    <t>Tiempo total de ejecución plan de trabajo</t>
  </si>
  <si>
    <t>PLAN ROLLBACK</t>
  </si>
  <si>
    <t>Nombre(s) completo del Responsable de aprobar rollback</t>
  </si>
  <si>
    <t>CIERRE DEL CAMBIO</t>
  </si>
  <si>
    <t>Nombre del soporte</t>
  </si>
  <si>
    <t>Evidencia</t>
  </si>
  <si>
    <t>Creación o actualización del Manual de usuario</t>
  </si>
  <si>
    <t>Correo de formalización del despliegue.</t>
  </si>
  <si>
    <t>Creación o actualización manual técnico (Alcance de desarrollo)</t>
  </si>
  <si>
    <t>Actualización código en Bitbucken</t>
  </si>
  <si>
    <t>Informe de pruebas QA</t>
  </si>
  <si>
    <t>Documento con la arquitectura de la aplicación (proceso de instalación infraestructura)</t>
  </si>
  <si>
    <t>Creación o actualización del proceso de instalación de la infraestructura</t>
  </si>
  <si>
    <t>Creación o actualización del diccionario de datos de la aplicación</t>
  </si>
  <si>
    <t>URL del ambiente de producción y ambiente de pruebas.</t>
  </si>
  <si>
    <t>Evidencia de cierre de vulnerabilidades</t>
  </si>
  <si>
    <t>Actualización documento roles y perfiles</t>
  </si>
  <si>
    <t>Aprobación del subdirector al ser cambio emergente</t>
  </si>
  <si>
    <t>Transferencia de conocimiento operaciones</t>
  </si>
  <si>
    <t>Documento explicando el monitoreo que se realizará a la aplicación</t>
  </si>
  <si>
    <t>Documento de continuidad de la aplicación (¿Cómo se garantiza el respaldo de la aplicación en caso de caídas criticas en producción?)</t>
  </si>
  <si>
    <t>LECCIONES APRENDIDAS</t>
  </si>
  <si>
    <t>Hallazgo</t>
  </si>
  <si>
    <t>Fecha límite de ejecución</t>
  </si>
  <si>
    <t>I. Control de cambios al documento</t>
  </si>
  <si>
    <t>I.              CONTROL DE CAMBIOS DE DOCUMENTO</t>
  </si>
  <si>
    <t>Versión vigente del documento:</t>
  </si>
  <si>
    <t>VERSIÓN</t>
  </si>
  <si>
    <t>FECHA</t>
  </si>
  <si>
    <t>DESCRIPCIÓN DE AJUSTES</t>
  </si>
  <si>
    <t>ELABORÓ</t>
  </si>
  <si>
    <t>REVISÓ</t>
  </si>
  <si>
    <t>APROBÓ</t>
  </si>
  <si>
    <t>Formalización del formato</t>
  </si>
  <si>
    <t>Andrea Silva
Contratista</t>
  </si>
  <si>
    <t xml:space="preserve">Luis Reyes
Gestor código T1 grado 15 </t>
  </si>
  <si>
    <t>Rigoberto Rodríguez 
Subdirector de IDT</t>
  </si>
  <si>
    <t>Se incluyen nuevos campos: sección análisis de impacto, aprobación, alcance, riesgos, responsable del roll back, información del cambio.</t>
  </si>
  <si>
    <t xml:space="preserve">Jenny Pinzón
Gestor T1 grado 15 </t>
  </si>
  <si>
    <t xml:space="preserve"> Se agregaron las secciones requisitos mínimos para el cambio, cierre de cambio y lecciones aprendidas, además se agregaron en secciones existentes y en nuevas, columnas para registrar el enlace o repositorio donde se encuentran las evidencias. Se retiro la sección set de pruebas y ruta de objetos para el despliegue y finalmente se establecieron listas estandarizadas en secciones para garantizar el correcto diligenciamiento del formato.</t>
  </si>
  <si>
    <t>Oscar Rojas 
Analista T2 - 04</t>
  </si>
  <si>
    <t>Leonor Garcia
Gestor T1 grado 15 
William Pardo
Analista T2 - 06</t>
  </si>
  <si>
    <t>Carlos Toledo
Subdirector de IDT</t>
  </si>
  <si>
    <t>Nota: El control de cambios en el documento, se refiere a cualquier ajuste que se efectúe sobre el documento.</t>
  </si>
  <si>
    <t>CONTROL DE CAMBIOS DE DOCUMENTO</t>
  </si>
  <si>
    <t>VERSIÓN VIGENTE DEL DOCUMENTO / FORMATO</t>
  </si>
  <si>
    <t xml:space="preserve">REVISÓ </t>
  </si>
  <si>
    <t>Estandarización del formato</t>
  </si>
  <si>
    <t xml:space="preserve">Andrea Silva
Contratista </t>
  </si>
  <si>
    <r>
      <t xml:space="preserve">Jenny Pinzón
</t>
    </r>
    <r>
      <rPr>
        <sz val="8"/>
        <color theme="1"/>
        <rFont val="Arial Nova"/>
        <family val="2"/>
      </rPr>
      <t xml:space="preserve">Gestor código T1 grado 15 </t>
    </r>
  </si>
  <si>
    <t>Se incluyen nuevos campos: sección análisis de impacto, aprobación, riesgos, responsable del roll back, información del cambio</t>
  </si>
  <si>
    <t>AREA</t>
  </si>
  <si>
    <t>Sistemas de información</t>
  </si>
  <si>
    <t>Infraestructura</t>
  </si>
  <si>
    <t>Seguridad de la información</t>
  </si>
  <si>
    <t>Datos</t>
  </si>
  <si>
    <t>Planeación</t>
  </si>
  <si>
    <t>Operaciones</t>
  </si>
  <si>
    <t>SECOP I</t>
  </si>
  <si>
    <t>SECOP II</t>
  </si>
  <si>
    <t>TVEC</t>
  </si>
  <si>
    <t>Portal Web</t>
  </si>
  <si>
    <t>POXTA</t>
  </si>
  <si>
    <t>GLPI</t>
  </si>
  <si>
    <t>Intranet</t>
  </si>
  <si>
    <t>BPIN</t>
  </si>
  <si>
    <t>Lista blanca</t>
  </si>
  <si>
    <t>Valida ítems</t>
  </si>
  <si>
    <t>API OCDS</t>
  </si>
  <si>
    <t>Tablero OCP</t>
  </si>
  <si>
    <t>Relatoría</t>
  </si>
  <si>
    <t>XROAD-WSO2-APP</t>
  </si>
  <si>
    <t>Reporte TVEC</t>
  </si>
  <si>
    <t>App de oportunidades</t>
  </si>
  <si>
    <t>Bienes relevantes</t>
  </si>
  <si>
    <t>SECOBOT</t>
  </si>
  <si>
    <t>Ley de emprendimiento</t>
  </si>
  <si>
    <t>API descarga archivos SECOP</t>
  </si>
  <si>
    <t>Simulador excel</t>
  </si>
  <si>
    <t>Simulador web</t>
  </si>
  <si>
    <t>Mi mercado popular</t>
  </si>
  <si>
    <t>SIGEC</t>
  </si>
  <si>
    <t>Case tracker</t>
  </si>
  <si>
    <t>Carpeta ciudadana</t>
  </si>
  <si>
    <t>E-learning</t>
  </si>
  <si>
    <t>Certificados</t>
  </si>
  <si>
    <t xml:space="preserve">Nombre del proveedor que ejecuta el cambio o partipa en el mismo </t>
  </si>
  <si>
    <t>VORTAL</t>
  </si>
  <si>
    <t>COUPA</t>
  </si>
  <si>
    <t>IOIP</t>
  </si>
  <si>
    <t>RENATA</t>
  </si>
  <si>
    <t>AND</t>
  </si>
  <si>
    <t>Desarrollo interno</t>
  </si>
  <si>
    <t>Estandar</t>
  </si>
  <si>
    <t>Normal</t>
  </si>
  <si>
    <t>Emergente</t>
  </si>
  <si>
    <t>Producción</t>
  </si>
  <si>
    <t>Preproducción</t>
  </si>
  <si>
    <t>Formación</t>
  </si>
  <si>
    <t>Test</t>
  </si>
  <si>
    <t>QA</t>
  </si>
  <si>
    <t>Desarrollo</t>
  </si>
  <si>
    <t>Perdida de datos a raíz del despliegue</t>
  </si>
  <si>
    <t>Defectos criticos sin solución en el despliegue</t>
  </si>
  <si>
    <t>Sí</t>
  </si>
  <si>
    <t>No</t>
  </si>
  <si>
    <t>Tipo de solicitud</t>
  </si>
  <si>
    <t>Requerimiento/ Release</t>
  </si>
  <si>
    <t>Proyecto</t>
  </si>
  <si>
    <t>Mantenimiento correctivo</t>
  </si>
  <si>
    <t>Actualización infraestructura</t>
  </si>
  <si>
    <t>Actualización base de datos</t>
  </si>
  <si>
    <t>Actualización seguridad de la información</t>
  </si>
  <si>
    <t>Nombre</t>
  </si>
  <si>
    <t>área</t>
  </si>
  <si>
    <t>Teléfono</t>
  </si>
  <si>
    <t>Correo</t>
  </si>
  <si>
    <t>Manuel Guardiola</t>
  </si>
  <si>
    <t>manuel.guardiola@colombiacompra.gov.co</t>
  </si>
  <si>
    <t>Esteban Restrepo</t>
  </si>
  <si>
    <t>jhonatan.restrepo@colombiacompra.gov.co</t>
  </si>
  <si>
    <t>Efrain Sampedro</t>
  </si>
  <si>
    <t>efrain.sampedro@colombiacompra.gov.co</t>
  </si>
  <si>
    <t>Christian Ostos</t>
  </si>
  <si>
    <t>christian.ostos@colombiacompra.gov.co</t>
  </si>
  <si>
    <t>Fabian Hernandez</t>
  </si>
  <si>
    <t>fabian.hernandez@colombiacompra.gov.co</t>
  </si>
  <si>
    <t>Proveedor externo</t>
  </si>
  <si>
    <t>Skype</t>
  </si>
  <si>
    <t>ana.morais@vortal.biz</t>
  </si>
  <si>
    <t>(+1) (408) 2194841</t>
  </si>
  <si>
    <t>mauricio.marroquin@coupa.com</t>
  </si>
  <si>
    <t>Jose Nuñez</t>
  </si>
  <si>
    <t>jose.nunez@colombiacompra.gov.co</t>
  </si>
  <si>
    <t>Diego Ariza</t>
  </si>
  <si>
    <t>diego.ariza@colombiacompra.gov.co</t>
  </si>
  <si>
    <t>Hernan Castilla</t>
  </si>
  <si>
    <t>hernan.castilla@colombiacompra.gov.co</t>
  </si>
  <si>
    <t>N/A</t>
  </si>
  <si>
    <t>Ivan Pinto</t>
  </si>
  <si>
    <t>ivan.pinto@colombiacompra.gov.co</t>
  </si>
  <si>
    <t>Diego Santana</t>
  </si>
  <si>
    <t>diego.santana@colombiacompra.gov.co</t>
  </si>
  <si>
    <t>Oscar Rojas</t>
  </si>
  <si>
    <t>oscar.rojas@colombiacompra.gov.co</t>
  </si>
  <si>
    <t>Hernando Gélvez Díaz</t>
  </si>
  <si>
    <t>hernando.gelvez@colombiacompra.gov.co</t>
  </si>
  <si>
    <t>Rodrigo Baez</t>
  </si>
  <si>
    <t>rodrigo.baez@colombiacompra.gov.co</t>
  </si>
  <si>
    <t>Edgar Junior Castro Escorcia</t>
  </si>
  <si>
    <t>edgar.castro@colombiacompra.gov.co</t>
  </si>
  <si>
    <t>Claudia Andrea Velásquez</t>
  </si>
  <si>
    <t>claudia.velasquez@colombiacompra.gov.co</t>
  </si>
  <si>
    <t>X</t>
  </si>
  <si>
    <t>Se requiere apoyo del equipo técnico y desarrollo</t>
  </si>
  <si>
    <t>Requiere  actualización de certificados ¿Cuáles?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</si>
</sst>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Arial"/>
      <family val="2"/>
    </font>
    <font>
      <sz val="11"/>
      <color theme="1"/>
      <name val="Calibri"/>
      <family val="2"/>
      <scheme val="minor"/>
    </font>
    <font>
      <sz val="11"/>
      <color theme="1"/>
      <name val="Calibri"/>
      <family val="2"/>
      <scheme val="minor"/>
    </font>
    <font>
      <u/>
      <sz val="11"/>
      <color theme="10"/>
      <name val="Arial"/>
      <family val="2"/>
    </font>
    <font>
      <sz val="11"/>
      <color indexed="81"/>
      <name val="Tahoma"/>
      <family val="2"/>
    </font>
    <font>
      <sz val="12"/>
      <color indexed="81"/>
      <name val="Tahoma"/>
      <family val="2"/>
    </font>
    <font>
      <sz val="9"/>
      <color indexed="81"/>
      <name val="Tahoma"/>
      <family val="2"/>
    </font>
    <font>
      <b/>
      <sz val="12"/>
      <color rgb="FF002060"/>
      <name val="Arial Nova"/>
      <family val="2"/>
    </font>
    <font>
      <b/>
      <sz val="10"/>
      <color theme="0"/>
      <name val="Arial Nova"/>
      <family val="2"/>
    </font>
    <font>
      <sz val="10"/>
      <color theme="1"/>
      <name val="Arial Nova"/>
      <family val="2"/>
    </font>
    <font>
      <b/>
      <sz val="10"/>
      <color theme="1"/>
      <name val="Arial Nova"/>
      <family val="2"/>
    </font>
    <font>
      <sz val="9"/>
      <color theme="1"/>
      <name val="Arial Nova"/>
      <family val="2"/>
    </font>
    <font>
      <sz val="10"/>
      <color indexed="81"/>
      <name val="Tahoma"/>
      <family val="2"/>
    </font>
    <font>
      <sz val="8"/>
      <color theme="1"/>
      <name val="Arial Nova"/>
      <family val="2"/>
    </font>
    <font>
      <b/>
      <sz val="9"/>
      <color indexed="81"/>
      <name val="Tahoma"/>
      <family val="2"/>
    </font>
    <font>
      <b/>
      <sz val="12"/>
      <color theme="0"/>
      <name val="Century Gothic"/>
      <family val="2"/>
    </font>
    <font>
      <sz val="11"/>
      <color theme="1"/>
      <name val="Century Gothic"/>
      <family val="2"/>
    </font>
    <font>
      <b/>
      <sz val="11"/>
      <color theme="1"/>
      <name val="Century Gothic"/>
      <family val="2"/>
    </font>
    <font>
      <b/>
      <sz val="11"/>
      <name val="Century Gothic"/>
      <family val="2"/>
    </font>
    <font>
      <b/>
      <sz val="11"/>
      <color rgb="FF002060"/>
      <name val="Century Gothic"/>
      <family val="2"/>
    </font>
    <font>
      <b/>
      <sz val="11"/>
      <color theme="0"/>
      <name val="Century Gothic"/>
      <family val="2"/>
    </font>
    <font>
      <sz val="11"/>
      <name val="Century Gothic"/>
      <family val="2"/>
    </font>
    <font>
      <b/>
      <sz val="11"/>
      <color theme="4" tint="-0.499984740745262"/>
      <name val="Century Gothic"/>
      <family val="2"/>
    </font>
    <font>
      <u/>
      <sz val="11"/>
      <color theme="10"/>
      <name val="Century Gothic"/>
      <family val="2"/>
    </font>
    <font>
      <b/>
      <sz val="11"/>
      <color theme="2" tint="-0.499984740745262"/>
      <name val="Century Gothic"/>
      <family val="2"/>
    </font>
    <font>
      <sz val="11"/>
      <color theme="10"/>
      <name val="Century Gothic"/>
      <family val="2"/>
    </font>
    <font>
      <sz val="11"/>
      <color theme="1" tint="0.249977111117893"/>
      <name val="Century Gothic"/>
      <family val="2"/>
    </font>
    <font>
      <b/>
      <u/>
      <sz val="11"/>
      <name val="Century Gothic"/>
      <family val="2"/>
    </font>
    <font>
      <sz val="11"/>
      <color theme="2" tint="-0.499984740745262"/>
      <name val="Century Gothic"/>
      <family val="2"/>
    </font>
    <font>
      <sz val="11"/>
      <color theme="2" tint="-0.249977111117893"/>
      <name val="Century Gothic"/>
      <family val="2"/>
    </font>
    <font>
      <b/>
      <sz val="11"/>
      <color rgb="FFFFFFFF"/>
      <name val="Century Gothic"/>
      <family val="2"/>
    </font>
    <font>
      <sz val="11"/>
      <color rgb="FF000000"/>
      <name val="Century Gothic"/>
      <family val="2"/>
    </font>
    <font>
      <sz val="11"/>
      <color rgb="FF1A1818"/>
      <name val="Century Gothic"/>
      <family val="2"/>
    </font>
    <font>
      <b/>
      <sz val="9"/>
      <color theme="1"/>
      <name val="Century Gothic"/>
      <family val="2"/>
    </font>
    <font>
      <b/>
      <sz val="14"/>
      <color theme="0"/>
      <name val="Century Gothic"/>
      <family val="2"/>
    </font>
    <font>
      <sz val="9"/>
      <color theme="4" tint="-0.249977111117893"/>
      <name val="Century Gothic"/>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002060"/>
        <bgColor indexed="64"/>
      </patternFill>
    </fill>
    <fill>
      <patternFill patternType="solid">
        <fgColor theme="8" tint="-0.499984740745262"/>
        <bgColor indexed="64"/>
      </patternFill>
    </fill>
    <fill>
      <patternFill patternType="solid">
        <fgColor theme="8" tint="0.79998168889431442"/>
        <bgColor indexed="64"/>
      </patternFill>
    </fill>
    <fill>
      <patternFill patternType="solid">
        <fgColor rgb="FF46589C"/>
        <bgColor indexed="64"/>
      </patternFill>
    </fill>
  </fills>
  <borders count="53">
    <border>
      <left/>
      <right/>
      <top/>
      <bottom/>
      <diagonal/>
    </border>
    <border>
      <left style="medium">
        <color theme="0" tint="-0.499984740745262"/>
      </left>
      <right style="hair">
        <color theme="0" tint="-0.499984740745262"/>
      </right>
      <top style="medium">
        <color theme="0" tint="-0.499984740745262"/>
      </top>
      <bottom style="hair">
        <color theme="0" tint="-0.499984740745262"/>
      </bottom>
      <diagonal/>
    </border>
    <border>
      <left style="hair">
        <color theme="0" tint="-0.499984740745262"/>
      </left>
      <right style="hair">
        <color theme="0" tint="-0.499984740745262"/>
      </right>
      <top style="medium">
        <color theme="0" tint="-0.499984740745262"/>
      </top>
      <bottom style="hair">
        <color theme="0" tint="-0.499984740745262"/>
      </bottom>
      <diagonal/>
    </border>
    <border>
      <left style="hair">
        <color theme="0" tint="-0.499984740745262"/>
      </left>
      <right style="medium">
        <color theme="0" tint="-0.499984740745262"/>
      </right>
      <top style="medium">
        <color theme="0" tint="-0.499984740745262"/>
      </top>
      <bottom style="hair">
        <color theme="0" tint="-0.499984740745262"/>
      </bottom>
      <diagonal/>
    </border>
    <border>
      <left style="medium">
        <color theme="0" tint="-0.499984740745262"/>
      </left>
      <right style="hair">
        <color theme="0" tint="-0.499984740745262"/>
      </right>
      <top style="hair">
        <color theme="0" tint="-0.499984740745262"/>
      </top>
      <bottom style="medium">
        <color theme="0" tint="-0.499984740745262"/>
      </bottom>
      <diagonal/>
    </border>
    <border>
      <left style="hair">
        <color theme="0" tint="-0.499984740745262"/>
      </left>
      <right style="hair">
        <color theme="0" tint="-0.499984740745262"/>
      </right>
      <top style="hair">
        <color theme="0" tint="-0.499984740745262"/>
      </top>
      <bottom style="medium">
        <color theme="0" tint="-0.499984740745262"/>
      </bottom>
      <diagonal/>
    </border>
    <border>
      <left style="medium">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medium">
        <color theme="0" tint="-0.499984740745262"/>
      </right>
      <top style="hair">
        <color theme="0" tint="-0.499984740745262"/>
      </top>
      <bottom style="hair">
        <color theme="0" tint="-0.499984740745262"/>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medium">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style="hair">
        <color theme="0" tint="-0.499984740745262"/>
      </top>
      <bottom/>
      <diagonal/>
    </border>
    <border>
      <left/>
      <right style="hair">
        <color theme="0" tint="-0.499984740745262"/>
      </right>
      <top style="hair">
        <color theme="0" tint="-0.499984740745262"/>
      </top>
      <bottom style="hair">
        <color theme="0" tint="-0.499984740745262"/>
      </bottom>
      <diagonal/>
    </border>
    <border>
      <left style="hair">
        <color theme="0" tint="-0.499984740745262"/>
      </left>
      <right/>
      <top style="hair">
        <color theme="0" tint="-0.499984740745262"/>
      </top>
      <bottom style="hair">
        <color theme="0" tint="-0.499984740745262"/>
      </bottom>
      <diagonal/>
    </border>
    <border>
      <left/>
      <right/>
      <top style="hair">
        <color theme="0" tint="-0.499984740745262"/>
      </top>
      <bottom style="hair">
        <color theme="0" tint="-0.499984740745262"/>
      </bottom>
      <diagonal/>
    </border>
    <border>
      <left/>
      <right style="medium">
        <color theme="0" tint="-0.499984740745262"/>
      </right>
      <top style="hair">
        <color theme="0" tint="-0.499984740745262"/>
      </top>
      <bottom style="hair">
        <color theme="0" tint="-0.499984740745262"/>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theme="0" tint="-0.499984740745262"/>
      </left>
      <right/>
      <top style="hair">
        <color theme="0" tint="-0.499984740745262"/>
      </top>
      <bottom style="medium">
        <color theme="0" tint="-0.499984740745262"/>
      </bottom>
      <diagonal/>
    </border>
    <border>
      <left style="hair">
        <color indexed="64"/>
      </left>
      <right/>
      <top/>
      <bottom/>
      <diagonal/>
    </border>
    <border>
      <left style="hair">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auto="1"/>
      </left>
      <right style="hair">
        <color auto="1"/>
      </right>
      <top style="hair">
        <color auto="1"/>
      </top>
      <bottom/>
      <diagonal/>
    </border>
    <border>
      <left style="hair">
        <color indexed="64"/>
      </left>
      <right style="hair">
        <color indexed="64"/>
      </right>
      <top style="hair">
        <color indexed="64"/>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hair">
        <color theme="0" tint="-0.499984740745262"/>
      </right>
      <top style="hair">
        <color theme="0" tint="-0.499984740745262"/>
      </top>
      <bottom style="medium">
        <color theme="0" tint="-0.499984740745262"/>
      </bottom>
      <diagonal/>
    </border>
    <border>
      <left/>
      <right style="medium">
        <color theme="0" tint="-0.499984740745262"/>
      </right>
      <top style="hair">
        <color theme="0" tint="-0.499984740745262"/>
      </top>
      <bottom style="medium">
        <color theme="0" tint="-0.499984740745262"/>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thin">
        <color auto="1"/>
      </left>
      <right/>
      <top style="thin">
        <color auto="1"/>
      </top>
      <bottom/>
      <diagonal/>
    </border>
    <border>
      <left style="thin">
        <color theme="2" tint="-0.499984740745262"/>
      </left>
      <right style="thin">
        <color theme="2" tint="-0.499984740745262"/>
      </right>
      <top style="thin">
        <color theme="2" tint="-0.499984740745262"/>
      </top>
      <bottom style="thin">
        <color theme="2" tint="-0.499984740745262"/>
      </bottom>
      <diagonal/>
    </border>
    <border>
      <left/>
      <right style="hair">
        <color auto="1"/>
      </right>
      <top style="thin">
        <color indexed="64"/>
      </top>
      <bottom/>
      <diagonal/>
    </border>
    <border>
      <left/>
      <right style="hair">
        <color auto="1"/>
      </right>
      <top/>
      <bottom/>
      <diagonal/>
    </border>
    <border>
      <left style="hair">
        <color indexed="64"/>
      </left>
      <right/>
      <top/>
      <bottom style="thin">
        <color theme="2" tint="-0.499984740745262"/>
      </bottom>
      <diagonal/>
    </border>
    <border>
      <left/>
      <right/>
      <top/>
      <bottom style="thin">
        <color theme="2" tint="-0.499984740745262"/>
      </bottom>
      <diagonal/>
    </border>
    <border>
      <left/>
      <right style="hair">
        <color auto="1"/>
      </right>
      <top/>
      <bottom style="thin">
        <color theme="2" tint="-0.499984740745262"/>
      </bottom>
      <diagonal/>
    </border>
    <border>
      <left style="thin">
        <color theme="2" tint="-0.499984740745262"/>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s>
  <cellStyleXfs count="4">
    <xf numFmtId="0" fontId="0" fillId="0" borderId="0"/>
    <xf numFmtId="0" fontId="3" fillId="0" borderId="0" applyNumberFormat="0" applyFill="0" applyBorder="0" applyAlignment="0" applyProtection="0"/>
    <xf numFmtId="0" fontId="2" fillId="0" borderId="0"/>
    <xf numFmtId="0" fontId="1" fillId="0" borderId="0"/>
  </cellStyleXfs>
  <cellXfs count="136">
    <xf numFmtId="0" fontId="0" fillId="0" borderId="0" xfId="0"/>
    <xf numFmtId="0" fontId="2" fillId="0" borderId="0" xfId="2"/>
    <xf numFmtId="0" fontId="9" fillId="0" borderId="0" xfId="2" applyFont="1" applyAlignment="1">
      <alignment wrapText="1"/>
    </xf>
    <xf numFmtId="0" fontId="8" fillId="5" borderId="33" xfId="2" applyFont="1" applyFill="1" applyBorder="1" applyAlignment="1">
      <alignment horizontal="center" vertical="center" wrapText="1"/>
    </xf>
    <xf numFmtId="14" fontId="8" fillId="5" borderId="34" xfId="2" applyNumberFormat="1" applyFont="1" applyFill="1" applyBorder="1" applyAlignment="1">
      <alignment horizontal="center" vertical="center" wrapText="1"/>
    </xf>
    <xf numFmtId="0" fontId="8" fillId="5" borderId="34" xfId="2" applyFont="1" applyFill="1" applyBorder="1" applyAlignment="1">
      <alignment horizontal="center" vertical="center" wrapText="1"/>
    </xf>
    <xf numFmtId="0" fontId="8" fillId="5" borderId="35" xfId="2" applyFont="1" applyFill="1" applyBorder="1" applyAlignment="1">
      <alignment horizontal="center" vertical="center" wrapText="1"/>
    </xf>
    <xf numFmtId="0" fontId="11" fillId="0" borderId="36" xfId="2" applyFont="1" applyBorder="1" applyAlignment="1">
      <alignment horizontal="center" vertical="center" wrapText="1"/>
    </xf>
    <xf numFmtId="14" fontId="11" fillId="0" borderId="10" xfId="2" applyNumberFormat="1" applyFont="1" applyBorder="1" applyAlignment="1">
      <alignment horizontal="center" vertical="center" wrapText="1"/>
    </xf>
    <xf numFmtId="0" fontId="11" fillId="0" borderId="10" xfId="2" applyFont="1" applyBorder="1" applyAlignment="1">
      <alignment horizontal="center" vertical="center" wrapText="1"/>
    </xf>
    <xf numFmtId="0" fontId="11" fillId="0" borderId="37" xfId="2" applyFont="1" applyBorder="1" applyAlignment="1">
      <alignment horizontal="center" vertical="center" wrapText="1"/>
    </xf>
    <xf numFmtId="0" fontId="11" fillId="0" borderId="40" xfId="2" applyFont="1" applyBorder="1" applyAlignment="1">
      <alignment horizontal="center" vertical="center" wrapText="1"/>
    </xf>
    <xf numFmtId="14" fontId="11" fillId="0" borderId="41" xfId="2" applyNumberFormat="1" applyFont="1" applyBorder="1" applyAlignment="1">
      <alignment horizontal="center" vertical="center" wrapText="1"/>
    </xf>
    <xf numFmtId="0" fontId="11" fillId="0" borderId="41" xfId="2" applyFont="1" applyBorder="1" applyAlignment="1">
      <alignment horizontal="center" vertical="center" wrapText="1"/>
    </xf>
    <xf numFmtId="0" fontId="11" fillId="0" borderId="42" xfId="2" applyFont="1" applyBorder="1" applyAlignment="1">
      <alignment horizontal="center" vertical="center" wrapText="1"/>
    </xf>
    <xf numFmtId="0" fontId="3" fillId="0" borderId="0" xfId="1"/>
    <xf numFmtId="0" fontId="16" fillId="0" borderId="0" xfId="0" applyFont="1" applyProtection="1">
      <protection locked="0"/>
    </xf>
    <xf numFmtId="0" fontId="18" fillId="0" borderId="0" xfId="0" applyFont="1" applyAlignment="1" applyProtection="1">
      <alignment vertical="center" wrapText="1"/>
      <protection locked="0"/>
    </xf>
    <xf numFmtId="0" fontId="16" fillId="0" borderId="0" xfId="0" applyFont="1" applyAlignment="1" applyProtection="1">
      <alignment horizontal="center" vertical="center" wrapText="1"/>
      <protection locked="0"/>
    </xf>
    <xf numFmtId="0" fontId="19" fillId="2" borderId="0" xfId="0" applyFont="1" applyFill="1" applyAlignment="1" applyProtection="1">
      <alignment vertical="center" wrapText="1"/>
      <protection locked="0"/>
    </xf>
    <xf numFmtId="0" fontId="16" fillId="2" borderId="0" xfId="0" applyFont="1" applyFill="1" applyAlignment="1" applyProtection="1">
      <alignment horizontal="center" vertical="center" wrapText="1"/>
      <protection locked="0"/>
    </xf>
    <xf numFmtId="0" fontId="17" fillId="2" borderId="0" xfId="0" applyFont="1" applyFill="1" applyAlignment="1" applyProtection="1">
      <alignment horizontal="left" vertical="center"/>
      <protection locked="0"/>
    </xf>
    <xf numFmtId="0" fontId="16" fillId="2" borderId="0" xfId="0" applyFont="1" applyFill="1" applyAlignment="1" applyProtection="1">
      <alignment horizontal="center" vertical="center"/>
      <protection locked="0"/>
    </xf>
    <xf numFmtId="0" fontId="29" fillId="2" borderId="0" xfId="0" applyFont="1" applyFill="1" applyAlignment="1" applyProtection="1">
      <alignment horizontal="center" vertical="center"/>
      <protection locked="0"/>
    </xf>
    <xf numFmtId="0" fontId="31" fillId="0" borderId="11" xfId="0" applyFont="1" applyBorder="1" applyAlignment="1" applyProtection="1">
      <alignment horizontal="center" vertical="center"/>
      <protection locked="0"/>
    </xf>
    <xf numFmtId="14" fontId="31" fillId="0" borderId="12" xfId="0" applyNumberFormat="1" applyFont="1" applyBorder="1" applyAlignment="1" applyProtection="1">
      <alignment horizontal="center" vertical="center" wrapText="1"/>
      <protection locked="0"/>
    </xf>
    <xf numFmtId="0" fontId="32" fillId="0" borderId="4" xfId="0" applyFont="1" applyBorder="1" applyAlignment="1" applyProtection="1">
      <alignment horizontal="center" vertical="center"/>
      <protection locked="0"/>
    </xf>
    <xf numFmtId="14" fontId="32" fillId="0" borderId="5" xfId="0" applyNumberFormat="1" applyFont="1" applyBorder="1" applyAlignment="1" applyProtection="1">
      <alignment horizontal="center" vertical="center" wrapText="1"/>
      <protection locked="0"/>
    </xf>
    <xf numFmtId="0" fontId="16" fillId="2" borderId="0" xfId="0" applyFont="1" applyFill="1" applyAlignment="1" applyProtection="1">
      <alignment vertical="top"/>
      <protection locked="0"/>
    </xf>
    <xf numFmtId="0" fontId="16" fillId="0" borderId="0" xfId="0" applyFont="1" applyAlignment="1" applyProtection="1">
      <alignment horizontal="left" vertical="top"/>
      <protection locked="0"/>
    </xf>
    <xf numFmtId="0" fontId="16" fillId="0" borderId="0" xfId="0" applyFont="1" applyAlignment="1" applyProtection="1">
      <alignment horizontal="center" vertical="center"/>
      <protection locked="0"/>
    </xf>
    <xf numFmtId="0" fontId="19" fillId="0" borderId="44" xfId="0" applyFont="1" applyBorder="1" applyAlignment="1" applyProtection="1">
      <alignment vertical="center" wrapText="1"/>
      <protection locked="0"/>
    </xf>
    <xf numFmtId="14" fontId="21" fillId="0" borderId="44" xfId="0" applyNumberFormat="1" applyFont="1" applyBorder="1" applyAlignment="1" applyProtection="1">
      <alignment vertical="center" wrapText="1"/>
      <protection locked="0"/>
    </xf>
    <xf numFmtId="0" fontId="21" fillId="0" borderId="44" xfId="0" applyFont="1" applyBorder="1" applyAlignment="1" applyProtection="1">
      <alignment vertical="center" wrapText="1"/>
      <protection locked="0"/>
    </xf>
    <xf numFmtId="0" fontId="19" fillId="0" borderId="44" xfId="0" applyFont="1" applyBorder="1" applyAlignment="1" applyProtection="1">
      <alignment horizontal="center" vertical="center" wrapText="1"/>
      <protection locked="0"/>
    </xf>
    <xf numFmtId="0" fontId="21" fillId="0" borderId="44" xfId="0" applyFont="1" applyBorder="1" applyAlignment="1" applyProtection="1">
      <alignment horizontal="left" vertical="center" wrapText="1"/>
      <protection locked="0"/>
    </xf>
    <xf numFmtId="0" fontId="21" fillId="0" borderId="44" xfId="0" applyFont="1" applyBorder="1" applyAlignment="1" applyProtection="1">
      <alignment horizontal="center" vertical="center" wrapText="1"/>
      <protection locked="0"/>
    </xf>
    <xf numFmtId="0" fontId="16" fillId="0" borderId="44" xfId="0" applyFont="1" applyBorder="1" applyAlignment="1" applyProtection="1">
      <alignment horizontal="center" vertical="center" wrapText="1"/>
      <protection locked="0"/>
    </xf>
    <xf numFmtId="0" fontId="20" fillId="7" borderId="44" xfId="0" applyFont="1" applyFill="1" applyBorder="1" applyAlignment="1" applyProtection="1">
      <alignment horizontal="center" vertical="center" wrapText="1"/>
      <protection locked="0"/>
    </xf>
    <xf numFmtId="0" fontId="19" fillId="0" borderId="44" xfId="0" applyFont="1" applyBorder="1" applyAlignment="1" applyProtection="1">
      <alignment horizontal="center" vertical="center"/>
      <protection locked="0"/>
    </xf>
    <xf numFmtId="0" fontId="19" fillId="0" borderId="44" xfId="0" applyFont="1" applyBorder="1" applyAlignment="1" applyProtection="1">
      <alignment vertical="center"/>
      <protection locked="0"/>
    </xf>
    <xf numFmtId="0" fontId="21" fillId="0" borderId="44" xfId="0" applyFont="1" applyBorder="1" applyAlignment="1" applyProtection="1">
      <alignment horizontal="center" vertical="center"/>
      <protection locked="0"/>
    </xf>
    <xf numFmtId="0" fontId="28" fillId="0" borderId="44" xfId="0" applyFont="1" applyBorder="1" applyAlignment="1" applyProtection="1">
      <alignment horizontal="center" vertical="top" wrapText="1"/>
      <protection locked="0"/>
    </xf>
    <xf numFmtId="0" fontId="28" fillId="0" borderId="44" xfId="0" applyFont="1" applyBorder="1" applyAlignment="1" applyProtection="1">
      <alignment vertical="top" wrapText="1"/>
      <protection locked="0"/>
    </xf>
    <xf numFmtId="0" fontId="20" fillId="7" borderId="6" xfId="0" applyFont="1" applyFill="1" applyBorder="1" applyAlignment="1" applyProtection="1">
      <alignment horizontal="center" vertical="center"/>
      <protection locked="0"/>
    </xf>
    <xf numFmtId="0" fontId="20" fillId="7" borderId="7" xfId="0" applyFont="1" applyFill="1" applyBorder="1" applyAlignment="1" applyProtection="1">
      <alignment horizontal="center" vertical="center" wrapText="1"/>
      <protection locked="0"/>
    </xf>
    <xf numFmtId="0" fontId="16" fillId="0" borderId="44" xfId="0" applyFont="1" applyBorder="1" applyAlignment="1" applyProtection="1">
      <alignment horizontal="center" vertical="center"/>
      <protection locked="0"/>
    </xf>
    <xf numFmtId="0" fontId="33" fillId="0" borderId="17" xfId="0" applyFont="1" applyBorder="1" applyAlignment="1">
      <alignment vertical="center"/>
    </xf>
    <xf numFmtId="0" fontId="33" fillId="0" borderId="19" xfId="0" applyFont="1" applyBorder="1" applyAlignment="1">
      <alignment vertical="center"/>
    </xf>
    <xf numFmtId="0" fontId="33" fillId="0" borderId="26" xfId="0" applyFont="1" applyBorder="1" applyAlignment="1">
      <alignment vertical="center"/>
    </xf>
    <xf numFmtId="0" fontId="21" fillId="0" borderId="50" xfId="0" applyFont="1" applyBorder="1" applyAlignment="1" applyProtection="1">
      <alignment horizontal="center" vertical="center" wrapText="1"/>
      <protection locked="0"/>
    </xf>
    <xf numFmtId="0" fontId="21" fillId="0" borderId="52" xfId="0" applyFont="1" applyBorder="1" applyAlignment="1" applyProtection="1">
      <alignment horizontal="center" vertical="center" wrapText="1"/>
      <protection locked="0"/>
    </xf>
    <xf numFmtId="0" fontId="21" fillId="0" borderId="51"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52"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28" fillId="6" borderId="44" xfId="0" applyFont="1" applyFill="1" applyBorder="1" applyAlignment="1" applyProtection="1">
      <alignment horizontal="left" vertical="top" wrapText="1"/>
      <protection locked="0"/>
    </xf>
    <xf numFmtId="0" fontId="28" fillId="6" borderId="44" xfId="0" applyFont="1" applyFill="1" applyBorder="1" applyAlignment="1" applyProtection="1">
      <alignment horizontal="center" vertical="top" wrapText="1"/>
      <protection locked="0"/>
    </xf>
    <xf numFmtId="0" fontId="21" fillId="0" borderId="44" xfId="0" applyFont="1" applyBorder="1" applyAlignment="1">
      <alignment horizontal="left" vertical="top" wrapText="1"/>
    </xf>
    <xf numFmtId="0" fontId="20" fillId="7" borderId="44" xfId="0" applyFont="1" applyFill="1" applyBorder="1" applyAlignment="1" applyProtection="1">
      <alignment horizontal="center" vertical="center" wrapText="1"/>
      <protection locked="0"/>
    </xf>
    <xf numFmtId="0" fontId="19" fillId="0" borderId="44" xfId="0" applyFont="1" applyBorder="1" applyAlignment="1" applyProtection="1">
      <alignment horizontal="center" vertical="center" wrapText="1"/>
      <protection locked="0"/>
    </xf>
    <xf numFmtId="0" fontId="21" fillId="0" borderId="44" xfId="0" applyFont="1" applyBorder="1" applyAlignment="1" applyProtection="1">
      <alignment horizontal="left" vertical="top" wrapText="1"/>
      <protection locked="0"/>
    </xf>
    <xf numFmtId="0" fontId="21" fillId="0" borderId="44" xfId="0" applyFont="1" applyBorder="1" applyAlignment="1" applyProtection="1">
      <alignment horizontal="center" vertical="center" wrapText="1"/>
      <protection locked="0"/>
    </xf>
    <xf numFmtId="0" fontId="16" fillId="0" borderId="44" xfId="0" applyFont="1" applyBorder="1" applyAlignment="1" applyProtection="1">
      <alignment horizontal="left" vertical="top" wrapText="1"/>
      <protection locked="0"/>
    </xf>
    <xf numFmtId="0" fontId="28" fillId="0" borderId="44" xfId="0" applyFont="1" applyBorder="1" applyAlignment="1" applyProtection="1">
      <alignment horizontal="center" vertical="top" wrapText="1"/>
      <protection locked="0"/>
    </xf>
    <xf numFmtId="0" fontId="19" fillId="0" borderId="44" xfId="0" applyFont="1" applyBorder="1" applyAlignment="1" applyProtection="1">
      <alignment horizontal="center" vertical="center"/>
      <protection locked="0"/>
    </xf>
    <xf numFmtId="0" fontId="16" fillId="0" borderId="44" xfId="0" applyFont="1" applyBorder="1" applyAlignment="1" applyProtection="1">
      <alignment horizontal="center" vertical="center" wrapText="1"/>
      <protection locked="0"/>
    </xf>
    <xf numFmtId="0" fontId="26" fillId="6" borderId="44" xfId="0" applyFont="1" applyFill="1" applyBorder="1" applyAlignment="1" applyProtection="1">
      <alignment horizontal="center" vertical="center" wrapText="1"/>
      <protection locked="0"/>
    </xf>
    <xf numFmtId="22" fontId="26" fillId="0" borderId="44" xfId="0" applyNumberFormat="1" applyFont="1" applyBorder="1" applyAlignment="1" applyProtection="1">
      <alignment horizontal="center" vertical="center"/>
      <protection locked="0"/>
    </xf>
    <xf numFmtId="0" fontId="26" fillId="0" borderId="44" xfId="0" applyFont="1" applyBorder="1" applyAlignment="1" applyProtection="1">
      <alignment horizontal="center" vertical="center"/>
      <protection locked="0"/>
    </xf>
    <xf numFmtId="22" fontId="27" fillId="0" borderId="44" xfId="0" applyNumberFormat="1" applyFont="1" applyBorder="1" applyAlignment="1" applyProtection="1">
      <alignment horizontal="center" vertical="center"/>
      <protection hidden="1"/>
    </xf>
    <xf numFmtId="0" fontId="27" fillId="0" borderId="44" xfId="0" applyFont="1" applyBorder="1" applyAlignment="1" applyProtection="1">
      <alignment horizontal="center" vertical="center"/>
      <protection hidden="1"/>
    </xf>
    <xf numFmtId="22" fontId="26" fillId="0" borderId="44" xfId="0" applyNumberFormat="1" applyFont="1" applyBorder="1" applyAlignment="1" applyProtection="1">
      <alignment horizontal="center" vertical="center"/>
      <protection hidden="1"/>
    </xf>
    <xf numFmtId="0" fontId="26" fillId="0" borderId="44" xfId="0" applyFont="1" applyBorder="1" applyAlignment="1" applyProtection="1">
      <alignment horizontal="center" vertical="center"/>
      <protection hidden="1"/>
    </xf>
    <xf numFmtId="0" fontId="20" fillId="7" borderId="2" xfId="0" applyFont="1" applyFill="1" applyBorder="1" applyAlignment="1" applyProtection="1">
      <alignment horizontal="center" vertical="center" wrapText="1"/>
      <protection locked="0"/>
    </xf>
    <xf numFmtId="0" fontId="20" fillId="7" borderId="3" xfId="0" applyFont="1" applyFill="1" applyBorder="1" applyAlignment="1" applyProtection="1">
      <alignment horizontal="center" vertical="center" wrapText="1"/>
      <protection locked="0"/>
    </xf>
    <xf numFmtId="0" fontId="30" fillId="7" borderId="1" xfId="0" applyFont="1" applyFill="1" applyBorder="1" applyAlignment="1" applyProtection="1">
      <alignment horizontal="center" vertical="center" wrapText="1"/>
      <protection locked="0"/>
    </xf>
    <xf numFmtId="0" fontId="30" fillId="7" borderId="2" xfId="0" applyFont="1" applyFill="1" applyBorder="1" applyAlignment="1" applyProtection="1">
      <alignment horizontal="center" vertical="center" wrapText="1"/>
      <protection locked="0"/>
    </xf>
    <xf numFmtId="14" fontId="32" fillId="0" borderId="5" xfId="0" applyNumberFormat="1" applyFont="1" applyBorder="1" applyAlignment="1" applyProtection="1">
      <alignment horizontal="left" vertical="center" wrapText="1"/>
      <protection locked="0"/>
    </xf>
    <xf numFmtId="0" fontId="31" fillId="0" borderId="20" xfId="0" applyFont="1" applyBorder="1" applyAlignment="1" applyProtection="1">
      <alignment horizontal="center" vertical="center" wrapText="1"/>
      <protection locked="0"/>
    </xf>
    <xf numFmtId="0" fontId="31" fillId="0" borderId="38" xfId="0" applyFont="1" applyBorder="1" applyAlignment="1" applyProtection="1">
      <alignment horizontal="center" vertical="center" wrapText="1"/>
      <protection locked="0"/>
    </xf>
    <xf numFmtId="0" fontId="31" fillId="0" borderId="38" xfId="0" applyFont="1" applyBorder="1" applyAlignment="1" applyProtection="1">
      <alignment horizontal="center" vertical="center"/>
      <protection locked="0"/>
    </xf>
    <xf numFmtId="0" fontId="31" fillId="0" borderId="14" xfId="0" applyFont="1" applyBorder="1" applyAlignment="1" applyProtection="1">
      <alignment horizontal="left" vertical="center" wrapText="1"/>
      <protection locked="0"/>
    </xf>
    <xf numFmtId="0" fontId="31" fillId="0" borderId="15" xfId="0" applyFont="1" applyBorder="1" applyAlignment="1" applyProtection="1">
      <alignment horizontal="left" vertical="center" wrapText="1"/>
      <protection locked="0"/>
    </xf>
    <xf numFmtId="0" fontId="31" fillId="0" borderId="13" xfId="0" applyFont="1" applyBorder="1" applyAlignment="1" applyProtection="1">
      <alignment horizontal="left" vertical="center" wrapText="1"/>
      <protection locked="0"/>
    </xf>
    <xf numFmtId="0" fontId="31" fillId="0" borderId="14" xfId="0" applyFont="1" applyBorder="1" applyAlignment="1" applyProtection="1">
      <alignment horizontal="center" vertical="center" wrapText="1"/>
      <protection locked="0"/>
    </xf>
    <xf numFmtId="0" fontId="31" fillId="0" borderId="13" xfId="0" applyFont="1" applyBorder="1" applyAlignment="1" applyProtection="1">
      <alignment horizontal="center" vertical="center" wrapText="1"/>
      <protection locked="0"/>
    </xf>
    <xf numFmtId="0" fontId="31" fillId="0" borderId="13" xfId="0" applyFont="1" applyBorder="1" applyAlignment="1" applyProtection="1">
      <alignment horizontal="center" vertical="center"/>
      <protection locked="0"/>
    </xf>
    <xf numFmtId="0" fontId="31" fillId="0" borderId="16" xfId="0" applyFont="1" applyBorder="1" applyAlignment="1" applyProtection="1">
      <alignment horizontal="center" vertical="center"/>
      <protection locked="0"/>
    </xf>
    <xf numFmtId="0" fontId="31" fillId="0" borderId="39" xfId="0" applyFont="1" applyBorder="1" applyAlignment="1" applyProtection="1">
      <alignment horizontal="center" vertical="center"/>
      <protection locked="0"/>
    </xf>
    <xf numFmtId="0" fontId="20" fillId="7" borderId="7" xfId="0" applyFont="1" applyFill="1" applyBorder="1" applyAlignment="1" applyProtection="1">
      <alignment horizontal="center" vertical="center" wrapText="1"/>
      <protection locked="0"/>
    </xf>
    <xf numFmtId="0" fontId="20" fillId="7" borderId="7" xfId="0" applyFont="1" applyFill="1" applyBorder="1" applyAlignment="1" applyProtection="1">
      <alignment horizontal="center" vertical="center"/>
      <protection locked="0"/>
    </xf>
    <xf numFmtId="0" fontId="20" fillId="7" borderId="8" xfId="0" applyFont="1" applyFill="1" applyBorder="1" applyAlignment="1" applyProtection="1">
      <alignment horizontal="center" vertical="center"/>
      <protection locked="0"/>
    </xf>
    <xf numFmtId="0" fontId="21" fillId="6" borderId="44" xfId="0" applyFont="1" applyFill="1" applyBorder="1" applyAlignment="1" applyProtection="1">
      <alignment horizontal="center" vertical="center" wrapText="1"/>
      <protection locked="0"/>
    </xf>
    <xf numFmtId="0" fontId="16" fillId="0" borderId="44" xfId="0" applyFont="1" applyBorder="1" applyAlignment="1">
      <alignment horizontal="left" vertical="center" wrapText="1"/>
    </xf>
    <xf numFmtId="0" fontId="16" fillId="0" borderId="44" xfId="0" applyFont="1" applyBorder="1" applyAlignment="1">
      <alignment horizontal="left" vertical="center"/>
    </xf>
    <xf numFmtId="0" fontId="16" fillId="0" borderId="44" xfId="0" applyFont="1" applyBorder="1" applyAlignment="1" applyProtection="1">
      <alignment horizontal="left" vertical="center"/>
      <protection locked="0"/>
    </xf>
    <xf numFmtId="0" fontId="18" fillId="0" borderId="0" xfId="0" applyFont="1" applyAlignment="1" applyProtection="1">
      <alignment horizontal="center" vertical="center" wrapText="1"/>
      <protection locked="0"/>
    </xf>
    <xf numFmtId="0" fontId="35" fillId="0" borderId="18" xfId="0" applyFont="1" applyBorder="1" applyAlignment="1">
      <alignment horizontal="left" vertical="center"/>
    </xf>
    <xf numFmtId="0" fontId="35" fillId="0" borderId="9" xfId="0" quotePrefix="1" applyFont="1" applyBorder="1" applyAlignment="1">
      <alignment horizontal="left" vertical="center"/>
    </xf>
    <xf numFmtId="0" fontId="35" fillId="0" borderId="9" xfId="0" applyFont="1" applyBorder="1" applyAlignment="1">
      <alignment horizontal="left" vertical="center"/>
    </xf>
    <xf numFmtId="14" fontId="35" fillId="0" borderId="27" xfId="0" applyNumberFormat="1" applyFont="1" applyBorder="1" applyAlignment="1">
      <alignment horizontal="left" vertical="center"/>
    </xf>
    <xf numFmtId="0" fontId="35" fillId="0" borderId="27" xfId="0" applyFont="1" applyBorder="1" applyAlignment="1">
      <alignment horizontal="left" vertical="center"/>
    </xf>
    <xf numFmtId="0" fontId="18" fillId="0" borderId="22" xfId="0" applyFont="1" applyBorder="1" applyAlignment="1" applyProtection="1">
      <alignment horizontal="center" vertical="center" wrapText="1"/>
      <protection locked="0"/>
    </xf>
    <xf numFmtId="0" fontId="18" fillId="0" borderId="23" xfId="0" applyFont="1" applyBorder="1" applyAlignment="1" applyProtection="1">
      <alignment horizontal="center" vertical="center" wrapText="1"/>
      <protection locked="0"/>
    </xf>
    <xf numFmtId="0" fontId="18" fillId="0" borderId="24" xfId="0" applyFont="1" applyBorder="1" applyAlignment="1" applyProtection="1">
      <alignment horizontal="center" vertical="center" wrapText="1"/>
      <protection locked="0"/>
    </xf>
    <xf numFmtId="0" fontId="18" fillId="0" borderId="21" xfId="0" applyFont="1" applyBorder="1" applyAlignment="1" applyProtection="1">
      <alignment horizontal="center" vertical="center" wrapText="1"/>
      <protection locked="0"/>
    </xf>
    <xf numFmtId="0" fontId="18" fillId="0" borderId="25" xfId="0" applyFont="1" applyBorder="1" applyAlignment="1" applyProtection="1">
      <alignment horizontal="center" vertical="center" wrapText="1"/>
      <protection locked="0"/>
    </xf>
    <xf numFmtId="0" fontId="15" fillId="7" borderId="44" xfId="0" applyFont="1" applyFill="1" applyBorder="1" applyAlignment="1" applyProtection="1">
      <alignment horizontal="center" vertical="center" wrapText="1"/>
      <protection locked="0"/>
    </xf>
    <xf numFmtId="0" fontId="22" fillId="0" borderId="44" xfId="0" applyFont="1" applyBorder="1" applyAlignment="1" applyProtection="1">
      <alignment horizontal="center" vertical="center" wrapText="1"/>
      <protection locked="0"/>
    </xf>
    <xf numFmtId="0" fontId="34" fillId="7" borderId="22" xfId="0" applyFont="1" applyFill="1" applyBorder="1" applyAlignment="1" applyProtection="1">
      <alignment horizontal="center" vertical="center" wrapText="1"/>
      <protection locked="0"/>
    </xf>
    <xf numFmtId="0" fontId="34" fillId="7" borderId="23" xfId="0" applyFont="1" applyFill="1" applyBorder="1" applyAlignment="1" applyProtection="1">
      <alignment horizontal="center" vertical="center" wrapText="1"/>
      <protection locked="0"/>
    </xf>
    <xf numFmtId="0" fontId="34" fillId="7" borderId="45" xfId="0" applyFont="1" applyFill="1" applyBorder="1" applyAlignment="1" applyProtection="1">
      <alignment horizontal="center" vertical="center" wrapText="1"/>
      <protection locked="0"/>
    </xf>
    <xf numFmtId="0" fontId="34" fillId="7" borderId="21" xfId="0" applyFont="1" applyFill="1" applyBorder="1" applyAlignment="1" applyProtection="1">
      <alignment horizontal="center" vertical="center" wrapText="1"/>
      <protection locked="0"/>
    </xf>
    <xf numFmtId="0" fontId="34" fillId="7" borderId="0" xfId="0" applyFont="1" applyFill="1" applyAlignment="1" applyProtection="1">
      <alignment horizontal="center" vertical="center" wrapText="1"/>
      <protection locked="0"/>
    </xf>
    <xf numFmtId="0" fontId="34" fillId="7" borderId="46" xfId="0" applyFont="1" applyFill="1" applyBorder="1" applyAlignment="1" applyProtection="1">
      <alignment horizontal="center" vertical="center" wrapText="1"/>
      <protection locked="0"/>
    </xf>
    <xf numFmtId="0" fontId="34" fillId="7" borderId="47" xfId="0" applyFont="1" applyFill="1" applyBorder="1" applyAlignment="1" applyProtection="1">
      <alignment horizontal="center" vertical="center" wrapText="1"/>
      <protection locked="0"/>
    </xf>
    <xf numFmtId="0" fontId="34" fillId="7" borderId="48" xfId="0" applyFont="1" applyFill="1" applyBorder="1" applyAlignment="1" applyProtection="1">
      <alignment horizontal="center" vertical="center" wrapText="1"/>
      <protection locked="0"/>
    </xf>
    <xf numFmtId="0" fontId="34" fillId="7" borderId="49" xfId="0" applyFont="1" applyFill="1" applyBorder="1" applyAlignment="1" applyProtection="1">
      <alignment horizontal="center" vertical="center" wrapText="1"/>
      <protection locked="0"/>
    </xf>
    <xf numFmtId="0" fontId="23" fillId="0" borderId="44" xfId="1" applyFont="1" applyFill="1" applyBorder="1" applyAlignment="1" applyProtection="1">
      <alignment horizontal="center" vertical="center" wrapText="1"/>
      <protection locked="0"/>
    </xf>
    <xf numFmtId="0" fontId="24" fillId="0" borderId="44" xfId="0" applyFont="1" applyBorder="1" applyAlignment="1" applyProtection="1">
      <alignment horizontal="center" vertical="center" wrapText="1"/>
      <protection locked="0"/>
    </xf>
    <xf numFmtId="0" fontId="19" fillId="0" borderId="44" xfId="0" applyFont="1" applyBorder="1" applyAlignment="1" applyProtection="1">
      <alignment horizontal="left" vertical="center" wrapText="1"/>
      <protection locked="0"/>
    </xf>
    <xf numFmtId="0" fontId="16" fillId="0" borderId="44" xfId="0" applyFont="1" applyBorder="1" applyAlignment="1" applyProtection="1">
      <alignment horizontal="center" vertical="center" wrapText="1"/>
      <protection hidden="1"/>
    </xf>
    <xf numFmtId="0" fontId="16" fillId="0" borderId="44" xfId="0" applyFont="1" applyBorder="1" applyAlignment="1" applyProtection="1">
      <alignment horizontal="left" vertical="center" wrapText="1"/>
      <protection locked="0"/>
    </xf>
    <xf numFmtId="0" fontId="23" fillId="0" borderId="44" xfId="1" applyFont="1" applyFill="1" applyBorder="1" applyAlignment="1" applyProtection="1">
      <alignment horizontal="center" vertical="center" wrapText="1"/>
      <protection hidden="1"/>
    </xf>
    <xf numFmtId="0" fontId="25" fillId="0" borderId="44" xfId="1" applyFont="1" applyFill="1" applyBorder="1" applyAlignment="1" applyProtection="1">
      <alignment horizontal="center" vertical="center" wrapText="1"/>
      <protection hidden="1"/>
    </xf>
    <xf numFmtId="0" fontId="8" fillId="4" borderId="28" xfId="2" applyFont="1" applyFill="1" applyBorder="1" applyAlignment="1">
      <alignment horizontal="center" wrapText="1"/>
    </xf>
    <xf numFmtId="0" fontId="8" fillId="4" borderId="29" xfId="2" applyFont="1" applyFill="1" applyBorder="1" applyAlignment="1">
      <alignment horizontal="center" wrapText="1"/>
    </xf>
    <xf numFmtId="0" fontId="8" fillId="4" borderId="30" xfId="2" applyFont="1" applyFill="1" applyBorder="1" applyAlignment="1">
      <alignment horizontal="center" wrapText="1"/>
    </xf>
    <xf numFmtId="0" fontId="10" fillId="3" borderId="31" xfId="2" applyFont="1" applyFill="1" applyBorder="1" applyAlignment="1">
      <alignment horizontal="left" wrapText="1"/>
    </xf>
    <xf numFmtId="0" fontId="10" fillId="3" borderId="27" xfId="2" applyFont="1" applyFill="1" applyBorder="1" applyAlignment="1">
      <alignment horizontal="left" wrapText="1"/>
    </xf>
    <xf numFmtId="15" fontId="9" fillId="0" borderId="27" xfId="2" applyNumberFormat="1" applyFont="1" applyBorder="1" applyAlignment="1">
      <alignment horizontal="center" wrapText="1"/>
    </xf>
    <xf numFmtId="0" fontId="9" fillId="0" borderId="27" xfId="2" applyFont="1" applyBorder="1" applyAlignment="1">
      <alignment horizontal="center" wrapText="1"/>
    </xf>
    <xf numFmtId="0" fontId="9" fillId="0" borderId="32" xfId="2" applyFont="1" applyBorder="1" applyAlignment="1">
      <alignment horizontal="center" wrapText="1"/>
    </xf>
    <xf numFmtId="0" fontId="7" fillId="0" borderId="43" xfId="0" applyFont="1" applyBorder="1" applyAlignment="1">
      <alignment horizontal="center" vertical="center" wrapText="1"/>
    </xf>
    <xf numFmtId="0" fontId="7" fillId="0" borderId="23" xfId="0" applyFont="1" applyBorder="1" applyAlignment="1">
      <alignment horizontal="center" vertical="center" wrapText="1"/>
    </xf>
  </cellXfs>
  <cellStyles count="4">
    <cellStyle name="Hipervínculo" xfId="1" builtinId="8"/>
    <cellStyle name="Normal" xfId="0" builtinId="0"/>
    <cellStyle name="Normal 2" xfId="2" xr:uid="{00000000-0005-0000-0000-000002000000}"/>
    <cellStyle name="Normal 3" xfId="3" xr:uid="{00000000-0005-0000-0000-000003000000}"/>
  </cellStyles>
  <dxfs count="0"/>
  <tableStyles count="0" defaultTableStyle="TableStyleMedium2" defaultPivotStyle="PivotStyleLight16"/>
  <colors>
    <mruColors>
      <color rgb="FF46589C"/>
      <color rgb="FF908686"/>
      <color rgb="FF869090"/>
      <color rgb="FF002060"/>
      <color rgb="FFF2F2F2"/>
      <color rgb="FFF2F2F3"/>
      <color rgb="FFEAEAEA"/>
      <color rgb="FFB17E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sharedStrings" Target="sharedStrings.xml"/><Relationship Id="rId5" Type="http://schemas.openxmlformats.org/officeDocument/2006/relationships/externalLink" Target="externalLinks/externalLink2.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externalLink" Target="externalLinks/externalLink1.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0</xdr:colOff>
      <xdr:row>4</xdr:row>
      <xdr:rowOff>0</xdr:rowOff>
    </xdr:from>
    <xdr:to>
      <xdr:col>19</xdr:col>
      <xdr:colOff>304800</xdr:colOff>
      <xdr:row>4</xdr:row>
      <xdr:rowOff>304800</xdr:rowOff>
    </xdr:to>
    <xdr:sp macro="" textlink="">
      <xdr:nvSpPr>
        <xdr:cNvPr id="3076" name="AutoShape 4" descr="data:image/jpeg;base64,/9j/4AAQSkZJRgABAQEAYABgAAD/7gAOQWRvYmUAZAAAAAAB/+EBsEV4aWYAAE1NACoAAAAIAAQBDgACAAAATQAAAD6CmAACAAAAIQAAAIyHaQAEAAAAAQAAAK6cmwABAAAAmgAAAQ4AAAAAQWhvcnJvcyBnZW5lcmFkb3MgcG9yIGxhIFRpZW5kYSBWaXJ0dWFsIGRlbCBHb2JpZXJubyBhbGNhbnphbiAkMSwwNCBiaWxsb25lcwAAU2lzdGVtYSBJbmZvcm1hdGl2byBkZWwgR29iaWVybm8AAAAEkAMAAgAAABQAAADkkAQAAgAAABQAAAD4kpEAAgAAAAMwMAAAkpIAAgAAAAMwMAAAAAAAADIwMTc6MDc6MTEgMDI6MDA6MDAAMjAxNzowNzoxMSAwMjowMDowMAAAAEEAaABvAHIAcgBvAHMAIABnAGUAbgBlAHIAYQBkAG8AcwAgAHAAbwByACAAbABhACAAVABpAGUAbgBkAGEAIABWAGkAcgB0AHUAYQBsACAAZABlAGwAIABHAG8AYgBpAGUAcgBuAG8AIABhAGwAYwBhAG4AegBhAG4AIAAkADEALAAwADQAIABiAGkAbABsAG8AbgBlAHMAAAD/7AARRHVja3kAAQAEAAAAHgAA/+EFDWh0dHA6Ly9ucy5hZG9iZS5jb20veGFwLzEuMC8APD94cGFja2V0IGJlZ2luPSfvu78nIGlkPSdXNU0wTXBDZWhpSHpyZVN6TlRjemtjOWQnPz4NCjx4OnhtcG1ldGEgeG1sbnM6eD0iYWRvYmU6bnM6bWV0YS8iPjxyZGY6UkRGIHhtbG5zOnJkZj0iaHR0cDovL3d3dy53My5vcmcvMTk5OS8wMi8yMi1yZGYtc3ludGF4LW5zIyI+PHJkZjpEZXNjcmlwdGlvbiByZGY6YWJvdXQ9InV1aWQ6ZmFmNWJkZDUtYmEzZC0xMWRhLWFkMzEtZDMzZDc1MTgyZjFiIiB4bWxuczpkYz0iaHR0cDovL3B1cmwub3JnL2RjL2VsZW1lbnRzLzEuMS8iPjxkYzp0aXRsZT48cmRmOkFsdCB4bWxuczpyZGY9Imh0dHA6Ly93d3cudzMub3JnLzE5OTkvMDIvMjItcmRmLXN5bnRheC1ucyMiPjxyZGY6bGkgeG1sOmxhbmc9IngtZGVmYXVsdCI+QWhvcnJvcyBnZW5lcmFkb3MgcG9yIGxhIFRpZW5kYSBWaXJ0dWFsIGRlbCBHb2JpZXJubyBhbGNhbnphbiAkMSwwNCBiaWxsb25lczwvcmRmOmxpPjwvcmRmOkFsdD4NCgkJCTwvZGM6dGl0bGU+PC9yZGY6RGVzY3JpcHRpb24+PHJkZjpEZXNjcmlwdGlvbiByZGY6YWJvdXQ9InV1aWQ6ZmFmNWJkZDUtYmEzZC0xMWRhLWFkMzEtZDMzZDc1MTgyZjFiIiB4bWxuczpkYz0iaHR0cDovL3B1cmwub3JnL2RjL2VsZW1lbnRzLzEuMS8iPjxkYzpkZXNjcmlwdGlvbj48cmRmOkFsdCB4bWxuczpyZGY9Imh0dHA6Ly93d3cudzMub3JnLzE5OTkvMDIvMjItcmRmLXN5bnRheC1ucyMiPjxyZGY6bGkgeG1sOmxhbmc9IngtZGVmYXVsdCI+QWhvcnJvcyBnZW5lcmFkb3MgcG9yIGxhIFRpZW5kYSBWaXJ0dWFsIGRlbCBHb2JpZXJubyBhbGNhbnphbiAkMSwwNCBiaWxsb25lczwvcmRmOmxpPjwvcmRmOkFsdD4NCgkJCTwvZGM6ZGVzY3JpcHRpb24+PGRjOnJpZ2h0cz48cmRmOkFsdCB4bWxuczpyZGY9Imh0dHA6Ly93d3cudzMub3JnLzE5OTkvMDIvMjItcmRmLXN5bnRheC1ucyMiPjxyZGY6bGkgeG1sOmxhbmc9IngtZGVmYXVsdCI+U2lzdGVtYSBJbmZvcm1hdGl2byBkZWwgR29iaWVybm88L3JkZjpsaT48L3JkZjpBbHQ+DQoJCQk8L2RjOnJpZ2h0cz48L3JkZjpEZXNjcmlwdGlvbj48cmRmOkRlc2NyaXB0aW9uIHJkZjphYm91dD0idXVpZDpmYWY1YmRkNS1iYTNkLTExZGEtYWQzMS1kMzNkNzUxODJmMWIiIHhtbG5zOnhtcD0iaHR0cDovL25zLmFkb2JlLmNvbS94YXAvMS4wLyI+PHhtcDpDcmVhdGVEYXRlPjIwMTctMDctMTFUMDI6MDA6MDA8L3htcDpDcmVhdGVEYXRlPjwvcmRmOkRlc2NyaXB0aW9uPjwvcmRmOlJERj48L3g6eG1wbWV0YT4NCjw/eHBhY2tldCBlbmQ9J3cnPz7/2wBDABALCwsMCxAMDBAXDw0PFxsUEBAUGx8XFxcXFx8eFxoaGhoXHh4jJSclIx4vLzMzLy9AQEBAQEBAQEBAQEBAQED/2wBDAREPDxETERUSEhUUERQRFBoUFhYUGiYaGhwaGiYwIx4eHh4jMCsuJycnLis1NTAwNTVAQD9AQEBAQEBAQEBAQED/wAARCAKyBwgDASIAAhEBAxEB/8QAGwABAAIDAQEAAAAAAAAAAAAAAAYHAQQFAwL/xAA8EAABAgQEBAQDBwQCAgMBAAAAAQJxAwQGETQFNTFyMwchgRIyQVHBYZEiUhMVFrFCUxSCIyQloWIXQ//EABoBAQEBAQEBAQAAAAAAAAAAAAABBQQDAgb/xAAtEQEAAQMBBgYCAwEBAQAAAAAAAQIyAwQRMVFxEwVBkUIzFBXwUiFhEiKxI//aAAwDAQACEQMRAD8As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BgAZBgAZBgAZAAAAAAYAGQAAAAAGABkGABkAAAAABgAZBgAZAMAZBgAZBgAZBgyABgyABgyAAMAZBgyABgyAAAAGABkGABkAAADAGQYAGQAABgyABgAZBgAZBgAZBgAZAAAGABkGABkGABkAwBkGDIAAwBkAwBkGDIAGABkGDIAGABkGABkGABkAwBkAAAYMgAAABgAZAAAAAAYAGQDAGQDAGQYAGQAAAMAZBgAZAMAZBgAZAAAGDIAAAAYAGQYAGQYAGQAAAMAZBgyAAAAAAAYMgAYAGQYAGQDAGQAAAAAGDIAAwBkGDIAAAAYAGQYAGQYAGQYAGQAABgAZBgAZBgyAAMAZAMAZAAAAAAAAAAAAAAAABgAZAAAGDIAGABkGDIAAAAAAAAAAAAABgAAAAAAAAAAZBgAAABkwABkGDIAwAAAAAAADJgyAAAGAAAAAAAAAAAAAAAyBgGTAAAAAAAAAAAAAAAAAAAAZBgyAMGTAAAAAAAAAAAAAAAAAAAAAAAAAAAAAABkGABkwAAAAAAAAAAAAAAAAAAAAAAAAAAAAAAAZAMAAAAAAAAAAAAAAGQYAAAAAAAAAAAAAAAAAGTAAAAAAAAAAAAAAAAAAAAAAABkGAAAAAAAAAAAAAAAZMGTAAAAAAAAAAAADJgyBgAAAAAAAAAAAAAAAAAAAAAAAAAAZBgAZBgyAAAAAAAAAAAGAAAAAAAAAAAAAGQAAAAAAAAAAAAGAZMAYVzW8VRInz+tK/On3kVvWvqKSQqyXK1fsIE249UROqv3gXR+tK/On3n0iovBcSl2XHqizG/wDavH5lp27UTKihY+YuLlRPEDqK9jfc5EiYSYx3tciwUgF7atWUlSrJD1amJr2drFdU1qS50xXJiBZIAAwrmt8XKiRMJNlr4I5F8yNXzWz6Oga+Q70u+aEQtrW9Qn6kxk2armr8ALWB8y1xltX7D6AGTAAKqJ4quB8pNlL4I9PvOPc9TNp6Fz5S4ORCuNP1/U31zGumqrXO4AXCi4g8aNyupZTl4q1FU9gAVyJxXAHFuipm01Ar5S4O+YHY/WlfnT7z6RUVMU8SmZdxap/sJ/2rgrsMPMtfRJr52myZj1xcqeKgb5kwAB8rNlJxeieZ8Vb1ZTvcnFEKn1jXtSl6hMYyaqNRfBALa/WlfnT7z6RzXcFxgUulx6pin/avH5llWlVzqqjR81cVwA7znNb7lRImEmyl8Eci+ZFr4r6ikpPVIcrV+aEO0PXtSmahKlzJquaq+IFuA+JCq6Sxy8VQ+wBhXtb7lRImSFX1qVVRK39B6txT4ATNJsteDkXzPoqi39d1GdXslzJiuaqlqylxlsX5ogH0AACqicVwPj9aV+dPvOdcE+ZIoHvlrg5EXxKrfceqI96JNXiBc360pfD1p959IqLwKcobg1N9bKR01VarkRULZoJjplG17uKtA2FmS28XInmEmMd7XIsCtrs1mupqtWSpitTE9rL1itqqz0Tnq5ALFAAAwrmt9yokTJGL5rZ9HQNfId6XfNAJJ+tK/On3mUmyl4PT7yl0uLVMOqv3mzp1w6k+slNfNVWquCoBcPgvifKzJbfBXInmeNC9X0jHLxVCuLr1qvp698uVMVrcVAs5Hsd7XIsD6K/snVayrqPTOerkJ+AAMPXBir9gGFmy28XInmZR7He1yLAq66dbr6fUXMlTFa35HZsfU6urVf13K4CcgHzMXBjl+SAFmS04uRPMx+tK/On3lW3JrmoSNSfLlTFa1F4HKW4tUw6q/eBdLXsd7VRYGfBOJB7D1OrrHvSe9XYfMluqTHS6OY9q4KiAbP6spP70+8x+tK/On3lP1tw6m2smNbNVGoqoiYnj/I9U/wAq/eBc360r86fefSPY72uRYKUv/I9U/wAq/eSmyNWrKys9E96uT7QLAAPicqtkvVOKIoGVmy04uRPMyj2O9qosCpNa17UZVfMZLmqjUXwQldkajU1if97ld4fECYqqN4rgh8frSvzp95yrnqZlPpkx8tcHIngpV38i1TFf+1ePzAub9aV+dPvH60r86feUz/I9U/yr95hbj1TBU/VX7wLpRzXe1cYGVVE8V8CL2LW1FXp6unu9Tvmp2NcnPk6fNexcHIi4KBvfrSvzp95j9aV+dPvKafcWqJNf/wBq4Yr4GP5Hqn+VfvAuf9aV+dPvMfrSvzp95TP8j1T/ACr94/keqf5V+8C50my14ORfM+sUKqtvXNQnag2XNmK5qlmVD3NoXPTj6cQPdZspPBXp95j9aV+dPvKk1XX9Sl1z2smqiIvDE01uPVMOqv3gXSj2u9qosDJDrH1GprGKs9yu8PiTEAAPgoHysyW3i5E8zKPY72uRYFYXXrVfT6g+XJmK1uJ0bJ1Wsq5/pnPVyAT8AAD5WZLTi5Eip9fArS79ZrqbUFlyZitb8gLJSZLXwRyL5n0qonFcCr7W1uvqK9subMVzcUJvc1TNp9NWZLXB2HEDr/rSuHrT7z6RUXh4lMyrh1NapMZq4K7DAtfQ5r52nSpj1xcqeKgbyvY33KiRMfrSvzp95Cr71Oro3tSQ9W4/IhiXHqmHVX7wLoSbLXg9F8z6Ki0jX9SmVrGPmqrVX5lrUTlfSy3LxVANgGDIGAqonEGpqkx0qhmvbxRPBQNn9WUn96feZa5rvaqLApytuHU21L2tmqiIvAnlj11RWUbnz3K5fmoEoCuROK4Aj93Vc6loHOlL6XYcQO7+tK/On3n2iovDxKZpLh1NahiOmqqK4tfRpr51Ex71xVUQDeV7G+5yJE+f1pX50+8hF9anV0itSQ9WYr8CIJceqYJ/2r94Fz/rSvzp94/WlfnT7ymP5Hqn+VfvH8j1T/Kv3gXP+tK/On3mUc13BUWBS63HqmHVX7yd2TqFTVyUWc5XL9oEtVzW8VwifP60r86feR+8KydS0nrkr6Vw+BXKXHqmK/8Aav3gXN+tK/On3j9aV+dPvKZ/keqf5V+8fyPVFc3/ALV4/MC6EcjuC4hXsbxciROLatTNqaFHzVxdgniRq89WrKSoVsl6tTECfJNlr4I5F8z6KotzXNQn6pLlzJquavwLWYuLGr9gGTCvY33ORImSC3xqlXSKn6D1b4/ACcfrSvzp94SbLXg5F8ymP5HqmHVX7ze0TXtRmV8tj5iq1V8UAts+VmS04uRPM+JLldTtcvFWlZXLrdfT6g+XKmKjUVQLP/WlfnT7x+tK/On3lM/yPVP8q/eP5Hqn+VfvAudJsteDkXzPoq22Nb1CfqCMmzFc0tCWuMtq/YB9GFexvuVEiZIPfmp1dHMakh6tx+QE2SbLXg5F8z68Cprf13UZteyXMmK5qqWhOe5tD604+nH/AOAPdZspOLk+8x+tK/On3lSatr+pS6+Yxk1Uai+CYmp/I9U/yr94FzfrSvzp959JMY72uRYFLrceqYdVfvJLZGr1tXXfpz3q5ALEPlZstPBXp955Vz1ZSzHN4ongVNqev6lLrXtbNVGovAC3v1pX50+8frSvzp95TH8j1T/Kv3j+R6p/lX7wLm/WlfnT7zKTpS8Hp95TH8j1T/Kv3ntQ3Bqb6yU101fSrkRUxAuPHE+VmMb7nIkVPOier6WU5eKtTEgV6atW0tT6ZL1amIFgfrSvzp95lJsteDkXzKYS49Uw6q/edS3dc1CfXsZMmKrVVALVB8sXGW1fsQ+gPlZktvuciRUJMlrwci+ZXF6axXUup/pyZitb8jztXWq+orWsmvVzcQLNATgg+AHys2WngrkRYmP1pX50+8rG69ar6bVnS5UxWsT4HHS49U/yr94FzfrSvzp95lJsteDkXzKY/keqf5V+861s63qFRqbGTJiq1V4AWmfKzZacXInmfE5ypTOcnH04/wDwVTrOvajKrpjGTVRqL8wLY/WlfnT7z6R7He1yLApd1x6oqdVU8yX2RqlXVuwnvV0QJ0ZMAAYV7W+5USJkiN66hU0khVkuVqgSxJkt3ByL5n0VlaWs19RXJLnTFcmJZqcEAHysyW3i5Eip9FY3drVfTam6XJmK1vyAsxJkt3ByLBT6K3s7WK6prEZOerkxLIAKqJx8D5/WlfnT7znXDOmSNNmTJa4OROJVT7i1T9R3/auGK/EC5f1pX50+8+kc13BcYFL/AMj1TFP+1fvLEs+sn1VN6pzlcuHxAkqqicT5/WlfnT7zR12c+TQPexcHIVVUXFqiVD0SauCLwxAuP9aV+dPvMfrSvzp95TP8j1T/ACr94W49Uw6q/eBdCPY72qiwMkGsbU6usmYT3q6JOHrg1V+wDCzZacXInmZa9jva5FgVfdWtV8jUHS5UxWtOtYup1dWqpPersF+IE7MetvzQ8qt6skOcnFEILU3DVS572YrginnXkijwdWm0lWfbET/nYn/rb80HrZ80K7/kVV81H8jqvmp8fIjg6vqcn7x5LE9bfmg9bfmhXn8jqvmo/kdV81J8iOEn1OT948lh+tvzQetvzQrz+R1XzUfyOq+aj5EcJPqcn7x5LD9bfmg9bfmhXf8AI6r5qZ/kdV81L8iOB9Tk/ePJYfrb80Hrb80K8/kdV81MfyOq+aj5EcJPqcn7x5LE9bfmhkr6nuGqdNRqqvipN9Omum0zXu4qfdGWKp3OXU6SrBs2zt2tlXNbxXCJhJ0pf70+8jl51s+konPku9K4cUK/o7h1NahjXTVVFU9HKuVFReBhZjG+5yJFTR0Wc+dRMe9cVVEITemr1tLUoyTMVqYgWF+tK/On3mUmy14ORfMpj+R6ph1V+86tt65qE/UGS5sxVaqoBagMN8WtX7EMgZAAAAAAAAAAAAADBkwBCr+y6lcNLHv/AC6lcNIPqX1WY/NC4bY25kEKeZ1WRQuG19uZBAIXf+bWJrWNh+4JE2b/AM2sTVsbcEiBa4CgoiPcLbmkJtTdWE37hba0g9q7qwguKV0mwPs+JPSbA+ygAAOBd23ugpVmm7izm+pad3be+ClWaZuMvm+oF10GTk8qHueFDk5PKh7gDhXdtrvM7pwbu210FEipJeaTm+pdFv7VIgUvLzSc31Lot/apEAOiAAPCuyz4FM62n/spsS5q3LPgUzrm5TYkGj4epsS1rLyKQKpT3NiWvZeR8gNHuDj/AKRBrew/c5MSc9wskQW3k/8AaSYlF0U/QZBD0POn6DIIegAgPcVE9TYE+ID3Ew9TYARe2U/9iyKFxyekyCFOWzuLIoXHJ6TIIQfYAKORc22zIKU47wmvipcVzbbMgpTr+o+KkHtp/jXyeZC6NNyDOX6FL0Gfk8yF0abkGcv0KKzvTOrE97Dw/wB5TwvTOrE97DzpFWj8AE4AqBEu4WH7a0lpEu4W2tArBptaZn5UTWabOmZ+VzEF0adkpfKVZeW5PipaenZKXylWXkv/ALJ8VKOn2/zJZRWvb/MllAD5mdN0D6PmZ03QAqG790d5nd7ffGJwrv3R3md7t98YgWEfMzpugfR8zem6AFO3VusyKnIXgh2Lq3V8VOMvAgnXbjqPJrrGQmQIV246kwmusZGZACl67PTeZTywQ9q7PTeZTwALgTDt7niHrwJf29zygWYedR0JnKp6HnUdB/KpRS+v7lNiTLt/w8iG6/uU2JMu3/DyIO9du0zIKVB/csS37t2qZBSoP7liAVFxMO4GQ7gBZvbzbVO3cO2TYKcTt5tqnbuHbZsFKKYf1pnMv9TB9P60zmX+p8kAcAEA7Fq4fubfItiq253KVNau5t8i2arbncpRTutYfuD4mg7DA39az74mg7gQWH299iwJyQbt701gTkoD4KAvBQKivLD9yfFTp9v8f9jzOZeSf+zfFTqdv8x5kFkqACgvBSpr33NS2V4KVPe+5qB42huLIoWBdu0rD6Ff2en/ALJkULAu3algQVLKzSc31Lmt/a5MCmZWbTm+pc1v7XJgURHuN72+RA04E87i+9vkQNF8CDf0TD/fZEuXT8pLgU1omfZEuXT8pLgBsAGSjBpaxt82BumlrO3zYAUtX5uZEsft7j/ouK5r83MiWN29yLiCXkZvbb3QJMRm9tvdApCraPMy+YufQchLghTNGv8A5MvmLm0HIMggEM7iL+JsSEJwQm/cTi2JCE4IQAZAHyvAsawOihXS8CxbA6KAb18ZLyKrTipad8ZLyKsRfFQM4IEw9bYmTCe9sQLbs7bkghFL8zSxJXZ+3JBCKX5mViFcW1sP3aVEuOV02wQpy1t2lRLjl9NsECPorzuFxSJYZXncHikSiDphgdDQNylRQ56cDoaBuUqKEFyyMq3l+hUt27k+KltSMq3l+hUl2bm+KgcXwwHgPgAO3aO5IW9K6bYFQ2juSFvSum2BR9Fe9xuowsIr3uN1GARm20/9iyKFuz9v/wCH0KitrcmRQt2o2/8A4fQgp3W8P3KbE0Te1vcpsTRALhgSvt/uRFF4Es7fL/7ECx9Qyc3lUpfV8/MiXRqGTm8qlL6vuEyJRqAyCDGCHvp+ek8yHie+nL/50nmQC69PyUnlQri/c35lj6fk5PKhXN+ZrzKIkmGB17Y3JkUOQnA7Fr7iyKEFwy+m2CH0fMvptgh9FFU35ux52bn2xPS/N2POzc+2JFWyntSBleChvtSAXgpUVDeWH7w84S8PA7t57w84WPgSQ+B2rRT/ANsyKHF+B2rS3VkUAtyflX8n0KY13cJkVLmn5V/J9Cmtd3CZFSjnuwwJv2+RPX5kHXgpOO3yfj8yCxAAUCFX/l1JqQm/8usAI3ZW4JFC2U4IVNZW4JFC2k4IA+BUl7bq8tv4FSXturyD3sbPJEtQquxs8kS1Cjk3Pj+1TYFNvT/tdFS5Lm2qbApuZ1XRUDC4YoWhY2U8ir/ikS0LGyvkQdi4dtmFN1WZfFS5Lh22YU3VZl8VA8wvAyYdwAnHbzrKWE/2rAr3t51lLCf7VgUVDeOH7o/zO1289zonFvHc3na7eL+J0SCe1+XfArSuT/ynxLLr8u6BWldmnxOfUeDa7NH81PDAGQcre2MAyAbGAZANjAwMgGyGMBgZANkPSmwSoZj8yydKyjIFbU2YZEsnSsmyB06few+8+nm4F95B0CtKHMy4llX3kHQK0oczLidTDXLoOQZBCAX5m0iT/QMgyCEAvzNpECKovhgdi1d0lxQ46cDsWrukuKEFxN9jYIZMN9jYIZKBkwZAAAAAAAAAAAAYMmAIVf2XUrhvAse/8upXDeBB9S+qyKFw2vtzIIU9L6rIoXDa+3MghRC7/wA2sTWsbcEibN/5tYmtY24JEgtYAFER7h7a0hNqbqwm3cPbWkJtTdWEFxSek2B9HzJ6TYH0UAZMAcC7tvfBSrNM3GXzfUtO7tvfBSrNM3GXzfUC66HJyeVD3PChycnlQ9wBwbv213md44N37a7zEipJeaTm+pdFv7VIgUvLzSc31Lot/apEAOiAAPCtyz4FM63uU2Jc1blnwKZ1vcpsSDRT3NiWtZeR8iqU9zYlrWXkfIDS7hZIgtvbnJiTruFkiC29ucmJRdFP0GQQ9Dzp+gyCHoAID3F9zYE+ID3F9zYARe2dxZFC45PSZBCnLZ3FkULkk9JkEIPoAFHIubbZkFKcf1XxUuO5ttmQUpx/VfFSD20/PyeZC6NNyDOX6FL0Gfk8yF0abkGcv0KK0vTOrE9rCzynhemdWJ72FnlIq0fgB8DJUYIl3C21pLSJdwttaBWCG1peflcxqtNrS8/K5iC6NOyUvlKsvLcnxUtPTslL5SrLy3J8VKOn2/zPmWUVr2/zPmWUAPmZ03QPo+ZnTdACobv3R3md7t98YnBu/dHeZ3e33FYgWGfM3pugfR8zem6AFO3VusyKnHXgdm6t1mRU4y8CCdduOo8musZCZAhXbjqPJrrGQmQApiuz03mU8D3r89N5lPAAvAmHb3PEPXgTDt7ngLLPio6EzlU+z4n9B/KpRS2v7lNiTLt/wWBDdf3KbEmXb/gsCDv3btMyClP/ANyxLgu3aZkFKf8A7liAMO4GQ7gBZvbzbVO3cO2TYKcTt5tqnbuHbJsFKKYf1pnMv9TBl/Wmcy/1MEAIDIHXtXc2+RbFVtzuUqa1dzaWzVbe7lKKd1rcJkTQdwN/WtwfE0HcCCw+3vTWBOSDdvemsCdFGAvBQF4KBUV5bm+KnT7f5nzOZeW5vip0+3+Z8yCygAUF4KVNe+5qWyvBSpr33NQPKz9yZFCwLt2pYFfWfuTIoWDdu1LAgqWVm05vqXNb+1yYFMys2nN9S5rf2uTAoiPcb3t8iCN4E77je9vkQNvAg39Ez7Ily6flJcCmtEz7IoXLp+UlwA2DJgyUDR1jb5sDeNHWNvmwApfUM3MiWN29yLiudQzcyJY3b3IuIJeRm9tvdAkxGb2290CkKuo8zL5i5tByDIIUzR5mXzFzaDkGQQCGdxPc2JCE4ITfuJxbEhCcEIAAALwLFsHooV0vAsWwOigG7fGS8irU4qWlfGS8irE4qBkJ72xAT3tiBbdnbckEIpfmZWJK7P25IIRS/MysQri2tu0uJccvptghTlrbtKiXHL6bYIVH0V53B4pEsMrzuDxSIEHTgdDQNylRQ56cDoaBuUqKEFzSMq3l+hUl2bk+KltyMs3l+hUl2bm+KgcQAAdu0dyQt6V02wKhtHckLeldNsCj6K97jdRhYRXvcbqMIIzbW5MihbtRt/8AwT+hUVt7jLihbs/b/wDgn9AKd1vcZsTRN7W9xmxNEAvAlnb/AHEia8CWdvtxAsfUMnN5VKX1fcJkS6NQyc3lUpfV8/MiUaoBggGxp2ek8yHge2nZ6TzIBdmn5OTyoVxfub8yx9PycnlQri/c35lETTgde19yZFDkJwOva+5MihBcUvptgh9HzL6bYIfRRVN+bsedm59sT0vzdjzs3PtiQW032pALwUN9qQC8FKKhvLeXnCO7eW8vOEQFO1aW7S4ocVTtWlu0uKAW5Pyr+T6FM67uEyKlzT8q/k+hTOu7hMipRz3cCbdvvf5kJdwJv2+6nmQWIACgQq/8upNSFX/l1AjVlbgkULaTghUtlbgkULaTggAqS9t2eW2VJe27PA97GzyRLUKrsbPJEtQDk3PtU2BTczquipclz7VNgU3M6roqBj4pEtCxsp5FX/FIloWNlPIg7Fw7bMgU3VZl8VLkuHbZkCm6rMvioHmHcDJheAE47edVSwn+xYFfdvOqpYL/AGLAoqG8dzedrt57nROLeG5vO1289zokE9r8u+BWlbmnxLLr8u+ClaVuafE59R4Nrs11TxAByt/aAAAAAAACAACvSmzDIlk6Vk2QK2pswyJZOlZNkDp0+9hd59PNH77yDoFaUOZlxLMvvIOgVnQ5mXE6mGuXQMgyCEAvzNpEn+gZBkEIBfmbSIEV+B2LV3SXFDj/AAOxau6S4oQXEz2Nghkwz2NghkoyDBkAAAAAAAAAAABgyYAhV/5dSuW8Cxr/AMupXLeBBmX1WRQuG19uZBCnpfVZFC4bX25kEKIXf+bWJrWNuCRNm/8ANrE1rG3BIkFrAAoiPcPbWkJtTdWE27h7a0hNqbqwguGT0mwPs+ZPSbA+ygYMmAOBd23vgpVmmbjL5vqWnd23ugpVmmbjL5vqQXXQ5OTyoe54UOTk8qHuUDg3ftrvM7xwbv213mJFSS80nN9S6Lf2qRApeXmk5vqXRb+1SIAdEAAeFblnwKZ1vcpsS5q3LPgUzre5TYkGinubEtay8j5FUp7mxLWsvI+QGl3CyRBre3OTEnPcLJEFt7c5MSi6KfoMgh6HnTdBkEPQAQHuL7mwJ8QHuL7mwAi9s7iyKFySekyCFN2zuLIoXJJ6TIIQfZgyYKORc22zIKU4/qvipcdzbbMgpTj+q+KkHtQZ+TzIXRpuQZy/Qpegz8nmQujTcgzl+hRWd6Z1YnvYWeU8L0zqxPews8pFWiZMGSowRLuFtjSXER7hba0CsGm1peflcxqtNrS8/K5iC6NOyUvlKsvLcnxUtPTslL5SrLy3J8VKOn2/zPmWUVr2/wAz5llgYPmZ03QPo+ZnTdACobv3R3md3t9xWJwrv3R3md3t9xWIFhnzN6boH0fM3pugBT11brMipxl4HZurdZkVOMvAgnXbjqPJrrGQmQIV246jya6xkJkAKXrs9N5lPE967PTeZTwAKTDt7niHqTDt7ngLLPif0H8qn2fE/oP5VKKW1/cpsSZdv+CwIbr+5TYky7f8FgQd+7dpmQUp/wDuWJcF27TMgpT/APcsQAdwAdwAs3t5tqnbuHbJsFOJ2821Tt3Dts2ClFMP60zmX+pgy/rTOZf6mCAAAOxau5t8i2KrbnchU1q7m0tmq293KUU7rW4PiaDuBv61uD4mg7gQWH296awJ0QXt701gToowF4KAvBQKivLc3xU6fb/M+ZzLy3N8VOn2/wAz5kFlAGSjC8FKmvfc1LZXgpU177moHlZ+5MihYF27UsCvrP3JkULBu3algQVLKzac31Lmt/a5MCmZWbTm+pc1v7XJgURHuN72+RA28Cedxve3yIG3gQb+iZ9kULl0/KS4FNaJn2RQuXT8pLgBsGTBkoGjrG3zYG8aOsbfNgBS+oZuZEsbt7kXFc6hm5kSxu3uRcQS8jN7be6BJyMXtt7oFIVdR5mXzFzaDkGQQpmjzMvmLm0HIS4IBDO4nFsSEJwQm/cTi2JCE4IQAAAXgWLYHRQrpeBYtgdFAN2+Ml5FWpxUtK+Ml5FWJxUDIT3tiAnvbEC27P25IIRS/MysSV2ftyQQil+ZlYhXFtbdpUS45fTbBCnLW3aVEuOX02wQqPorzuDxSJYZXncHikQIOnA6GgblKihz04HQ0DcpUUILmkZZvKVJdm5vipbcjLN5SpLs3N8VA4gAA7do7khb0rptgVDaO5IW9K6bYFH0V73G6jCwive43UYQRm2txZFC3Z+3/wDBP6FRW3uMuKFuz9v/AOCf0Ap3W9xmxNE3tb3GbE0QC8CWdvtxImvAlnb7cQLH1DJzeVSl9Xz8yJdGoZObyqUvq+fmRA1TBkx8QMntp2ek8yHie2nZ6TzIBdmn5OTyoVxfub8yx9PycnlQri/c35lETTgde19yZFDkJwOva+5MihBcUvptgh9HzL6bYIfRRVN+bsedm59sT0vzdjzs3PtiQW032pALwUN9qQC8FKKhvLeXnCO7ee8vOEQFO1aW7S4ocVTtWlu0uKAW5Pyr+T6FM67uEyKlzT8q/k+hTOu7hMioHPdwJv2+9/mQh3Am/b73+YVYgAKgQq/8upNSE3/l1AjdlbgkULaTghUtlbgkS2k4IAKkvbdnltlSXtuzwPexs8kS1Cq7GzyRLUCy5Nz7VNgU3M6roqXJc+1TYFNzOq6KkRj4pEtCxsp5FX/FIloWNlPIDsXDtsyBTdVmXxUuS4dtmQKbqsy+KgeYdwAdwAnPbzqqWC/2LAr7t51VLBf7FgUVDeO5vO1289zonFvHc3na7ee50SCe1+XfArStzT4ll1+XfArStzT4nPqPBtdmuqeIAOVvAAKoAAAAAAAg9KbMNiWTpWTZAramzDYlk6Vk2QOnT72F3n083AvvIOgVpQ5mXEsu+8g6BWlDmZcTqYa5NAyDIIQC/M2kSf6DkGQQgF+ZtIgRX4HYtXdJcUOP8DsWrukuKEFxM9jYIfR8s9jYIfRQAAAAAAAAAAAAADBkwBCr/wAupXLeBY1/5dSuW8CDMvqsihcNr7cyCFPS+qyKFw2vtzIIUQu/82sTWsbcEibN/wCbWJrWNuCRILWABREe4e2tITam6sJt3D21pCbU3VhBcUnpNgfZ8Sek2B9lAwZMAcC7tvdBSrNM3GXzfUtO7tvdBSrNM3GXzfUguuhycnlQ9zwocnJ5UPcoHBu/bXeZ3jg3ftrvMCpJeaTm+pdFv7VIgUvLzSc31Lot/apEAOiAAPCtyz4FM63uU2Jc1blnwKZ1vcpsSDRT3NiWtZeR8iqU9zYlrWXkfIsDS7hZIgtvbnJiTruFkiC29ucmJBdFN0GQQ9TypugyCHqUYID3F9zYE+ID3F9zYARe2dxZFC5JPSZBCm7Z3FkULkk9JkEIPswZMFHIubbZkFKcf1XxUuO5ttmQUpx/VfFSD2oM/J5kLo03IM5foUvQZ+TzIXRpuQZy/QorO9M6sT3sLPKeF6Z1YnvYWeUirRMmDJUCI9wttaS4iPcLbWgVg02tLz8rmNVptaXn5XMQXRp2Sl8pVl5bk+Klp6dkpfKVZeW5PipR0+3+Z8yyytO3+Z8yywMHzM6boH0fMzpugBUN37o7zO72+4rE4V37o7zO72+4rECwz5m9N0D6Pmb03QAp66t1mRU4y8Ds3VusyKnGXgQTrtx1Hk11jITIEK7cdR5NdYyEyAFMV2em8ynge9dnpvMp4AFJh29zxD1Jh29zwFlnxP6D+VT7Pif0H8qlFLa/uU2JMu3/AAWBDdf3KbEmXb/gsCDv3btMyClP/wByxLgu3aZkFKf/ALliADuADuAFm9vNtU7dw7bNgpxO3m2qdu4dtmwUoph/Wmcy/wBTBl/Wmcy/1MEAAAde1dzaWzVbe7lKmtXc2ls1W3u5Sinda3B8TQdwN/WtwfE0HcCCw+3vTWBOiC9vemsCdFGAvBQF4KBUV5bm+KnT7f5nzOZeW5vip0+3+Z8yCyjJgyUYXgpU177mpbK8FKmvfc1A8bP3JkULBu3algV9Z+5MihYN27UsCCpZWbTm+pc1v7XJgUzKzac31Lmt/a5MCiI9xve3yIG3gTzuN72+RA28CDf0TPsihcun5SXAprRM+yKFy6flJcANgyYMlA0dY2+bA3jR1jb5sAKX1DNzIljdvci4rnUM3MiWN29yLiCYEYvbb3QJORi9tvdApCrqPMy+YubQchLghTNHmZfMXNoOQlwQCGdxOLYkITghN+4nFsSEJwQgAAAvAsWwOihXS8CxbA6KAbt8ZLyKsTipad8ZLyKsTioGQnvbEBPe2IFt2ftyQQil+ZlYkrs/bkghFL8zKxCuLa27Solxy+m2CFOWtu0qJccvptghUfRXncHikSwyvO4PFIgQdOB0NA3KVFDnpwOhoG5SooQXNIyzeUqS7NzfFS25GWbylSXZub4qBxAAB27R3JC3pXTbAqG0dyQt6V02wKPor3uN1GFhFe9xuowgjNt7jLihbs/b/wDgn9Corb3GXFC3Z+3/APBP6AU7re4zYmib2t7jNiaIBeBLO324kTXgSzt9uIFj6hk5vKpS+r5+ZEujUMnN5VKX1fPzIgapj4mTHxAye2nZ6TzIeJ7adnpPMgF2afk5PKhXF+5vzLH0/JyeVCuL9zfmURNOB17X3JkUOQnA69r7kyKEFxS+m2CH0fMvptgh9FFU35ux52bn2xPS/N2POzc+2JBbTfakAvBQ32pALwUoqG8t5ecI7t57y84RJBTtWlu0uKHFU7VpbtLigFuT8q/k+hTOu7hMipc0/Kv5PoUxru4TIqUaDuBN+33v8yDu4E37fdTzILFABQITf+XUmxCb/wAuoEbsrcEihbScEKlsrcEiW0nBABUl7bs8tsqS9t2eQe9jZ5IlqFV2NnkiWoVXJufapsCm5nVdFS5Ln2qbApuZ1XRUIx8UiWhY2U8ir/ikS0LGynkQdi4dtmQKbqsy+KlyXDtsyBTdVmXxUDzDuADuAE57edVSwX+xYFfdvOqpYL/YsCiobx3N52u3nudE4t47m87Xbz3OiQT2vyz4KVpW5p8Sy6/LPgpWlbmnxOfUeDa7NdU8QAcreAAVQAAAAAABB6U2YbEsnSsmyBW1NmGxLJ0rJsgdOn3sLvPp5uBfeQdArShzMuJZd95B0CtKHMy4nUw1yaDkGQQgF+ZtIk/0HIMghAL8zaRAivwOxau6S4ocf4HYtXdJcUILiZ7GwQ+j5Z7GwQ+igAAAAAAAAAAAAAGDJgCFX/l1K5bwLGv/AC6lct4EGZfVZFC4bX25kEKel9VkULhtfbmQQohd/wCbWJrWNuCRNm/82sTWsbcEiQWsACiI9w9taQm1N1YTbuHtrSE2purCC4pPSbA+z4k9JsD7KBgyYA4F3be6ClWaZuMvm+pad3be6ClWaZuMvm+pBddDk5PKh7nhQ5OTyoe5QODd+2u8zvHBu/bXeYFSS80nN9S6Lf2qRApeXmk5vqXRb+1SIAdEAAeFblnwKZ1vcpsS5q3LPgUzre5TYkGinubEtay8j5FUp7mxLWsvI+RYVpdwskQW3tzkxJ13CyRBbe3OTEiLopugyCHqeVN0GQQ9SjBAe4vubAnxAe4vubACL2zuLIoXJJ6TIIU3bO4sihcknpMghB9mDJgo5FzbbMgpTj+q+Klx3NtsyClOP6r4qQe1Bn5PMhdGm5BnL9Cl6DPyeZC6NNyDOX6FFZ3pnVie9hZ5TwvTOrE97CzykVaJkwZKgRHuFtrSXER7hba0CsGm1peflcxqtNrS8/K5iC6NOyUvlKsvLcnxUtPTslL5SrLy3J8VKOn2/wAz5llladv8z5llgYPmZ03QPo+ZnTdACobv3R3md3t9xWJwrv3R3md3t9xWIFhnzN6boH0fM3pugBT11brMipxl4HZurdZkVOMvAgnXbjqPJrrGQmQIV246jya6xkJkAKYrs9N5lPA967PTeZTwAKTDt7niHqTDt7ngLLPif0H8qn2fE/oP5VKKW1/cpsSZdv8AgsCG6/uU2JMu3/BYEHfu3aZkFKf/ALliXBdu0zIKU/8A3LEAHcAHcALN7ebap27h22bBTidvNtU7dw7bNgpRTD+tM5l/qYMv60zmX+pggAADr2rubS2arb3cpU1q7m0tmq293KUU7rW4PiaDuBv61uD4mg7gQWH296awJ0QXt701gToowF4KAvBQKivLc3xU6fb/ADPmcy8tzfFTp9v8z5kFlGTBkowvBSpr33NS2V4KVNe+5qB42fuTIoWDdu1LAr6z9yZFCwbt2pYEFSys2nN9S5rf2uTApmVm05vqXNb+1yYFER7je9vkQNvAnncb3t8iBt4EG/omfZFC5dPykuBTWiZ9kULl0/KS4AbBkwZKBo6xt82BvGjrG3zYAUvqGbmRLG7e5FxXOoZuZEsbt7kXEEwIxe23ugScjF7be6BSFXUeZl8xc2g5CXBCmaPMy+YubQchLggEM7icWxIQnBCb9xOLYkITghAAABeBYtgdFCul4Fi2B0UA3b4yXkVYnFS074yXkVYnFQMhPe2ICe9sQLbs/bkghFL8zKxJXZ+3JBCKX5mViFcW1t2lRLjl9NsEKctbdpUS45fTbBCo+ivO4PFIlhledweKRAg6cDoaBuUqKHPTgdDQNylRQguaRlm8pUl2bm+KltyMs3lKkuzc3xUDiAADt2juSFvSum2BUNo7khb0rptgUfRXvcbqMLCK97jdRhBGbb3GXFC3Z+3/APBP6FRW3uMuKFuz9v8A+Cf0Ap3W9xmxNE3tb3GbE0QC8CWdvtxImvAlnb7cQLH1DJzeVSl9Xz8yJdGoZObyqUvq+fmRA1THxMmPiBk9tOz0nmQ8T207PSeZALs0/JyeVCuL9zfmWPp+Tk8qFcX7m/MoiacDr2vuTIochOB17X3JkUILil9NsEPo+ZfTbBD6KKpvzdjzs3Ptiel+bsednZ9sSC2m+1IBeChvtSAXgpRUN5by84R3by3l5wiAp2rS3ZkUOKp2rS3aXFAsLcn5V/J9Cmdd3GZFS5pyK6mcicVb9Cpda0avfXTHMYqoqgcN3Am3b7qeZF10TUcOmpMbG0+qpnYzWq3xCJ4ACgQm/wDLrAmxD74o6ipp1SSmKgRWytwSJbScEKvtDSq2TXNmTGK1MSz04IQZKkvbdnltlXXhpVbP1N0yUxXNKPixs8kS1CtLM0ysp6xHzWK1uJZYVybn2qbApuZ1XRUuW5UVdJm4fIpp/hOdj81CMfFIloWNlPIq/wCKRLQsbKeRB2Lh22ZApuqzL4qXJcO2zIFN1WZfFQPMO4AO4ATnt51VLBf7FgV9286qlgv9iwKKhvHc3na7ee50Ti3jubztdvPc6JBPa/LvgpWlbmnxLLr8u+ClaVuafE59R4Nrs11TxAByt4ABVAAAAAAAEHpTZhsSydKybIFbU2YbEsnSsmyB06fewu8+nm4F95B0CtKHMy4ll33kHQK0oczLidTDXJoOQZBCAX5m0iT/AEHIMghAL8zaRAivwOxau6S4ocf4HYtXdJcUILiZ7GwQ+j5Z7GwQ+igAAAAAAAAAAAAAGDJgCFX/AJdSuW8Cxr/y6lct4EGZfVZFC4bX25kEKel9VkULhtfbmQQohd/5tYmtY24JE2b/AM2sTWsbcEiQWsACiI9w9taQm1N1YTbuHtrSE2purCC4pPSbA+z4k9JsD7KBgyYA4F3be6ClWaZuMvm+pad3be6ClWaZuMvm+pBddDk5PKh7nhQ5OTyoe5QODd+2u8zvHBu/bXeYFSS80nN9S6Lf2qRApeXmk5vqXRb+1SIAdEAAeFblnwKZ1vcpsS5q3LPgUzre5TYkGinubEtay8j5FUp7mxLWsvI+RYVpdwskQW3tzkxJ13CyRBbe3OTEiLopugyCHqeVN0GQQ9SjBAe4vubAnxAe4vubACL2zuLIoXJJ6TIIU3bO4sihcknpMghB9mDJgo5FzbbMgpTj+q+Klx3NtsyClOP6r4qQe1Bn5PMhdGm5BnL9Cl6DPyeZC6NNyDOX6FFZ3pnVie9hZ5TwvTOrE97CzykVaJkwZKgRHuFtrSXER7hba0CsGm1peflcxqtNrS8/K5iC6NOyUvlKsvLcnxUtPTslL5SrLy3J8VKOn2/zPmWWVp2/zPmWWBg+ZnTdA+j5mdN0AKhu/dHeZ3e33FYnCu/dHeZ3e33FYgWGfM3pugfR8zem6AFPXVusyKnGXgdm6t1mRU4y8CCdduOo8musZCZAhXbjqPJrrGQmQApiuz03mU8D3rs9N5lPAApMO3ueIepMO3ueAss+J/QfyqfZ8T+g/lUopbX9ymxJl2/4LAhuv7lNiTLt/wAFgQd+7dpmQUp/+5YlwXbtMyClP/3LEAHcAHcALN7ebap27h22bBTidvNtU7dw7bNgpRTD+tM5l/qYMv60zmX+pggAADr2rubS2arb3cpU1q7m0tmq293KUU7rW4PiaDuBv61uD4mg7gQWH296awJ0QXt701gToowF4KAvBQKivLc3xU6fb/M+ZzLy3N8VOn2/zPmQWUZMGSjC8FKmvfc1LZXgpU177moHjZ+5MihYN27UsCvrP3JkULBu3algQVLKzac31Lmt/a5MCmZWbTm+pc1v7XJgURHuN72+RA28Cedxve3yIG3gQb+iZ9kULl0/KS4FNaJn2RQuXT8pLgBsGTBkoGjrG3zYG8aOsbfNgBS+oZuZEsbt7kXFc6hm5kSxu3uRcQTAjF7be6BJyMXtt7oFIVdR5mXzFzaDkJcEKZo8zL5i5tByEuCAQzuJxbEhCcEJv3E4tiQhOCEAAAF4Fi2B0UK6XgWLYHRQDdvjJeRVicVLTvjJeRVicVAyE97YgJ72xAtuz9uSCEUvzMrEldn7ckEIpfmZWIVxbW3aVEuOX02wQpy1t2lRLjl9NsEKj6K87g8UiWGV53B4pECDpwOhoG5Sooc9OB0NA3KVFCC5pGWbylSXZub4qW3IyzeUqS7NzfFQOIAAO3aO5IW9K6bYFQ2juSFvSum2BR9Fe9xuowsIr3uN1GEEZtvcZcULdn7f/wAE/oVFbe4y4oW7P2//AIJ/QCndb3GbE0Te1vcZsTRALwJZ2+3Eia8CWdvtxAsfUMnN5VKX1fPzIl0ahk5vKpS+r5+ZEDVMfEyY+IGT207PSeZDxPbTs9J5kAuzT8nJ5UK4v3N+ZY+n5OTyoVxfub8yiJpwOva+5MihyE4HXtfcmRQguKX02wQ+j5l9NsEPooqm/N2POzc+2J6X5ux52bn2xILab7UgF4KG+1IBeClFQ3nvLzhHdvPeXnCAKdq0t2ZFDjLwOzaW7MihFXA32Jj8jydSUz1xdLRVPVvtSCHB1/WZ2nuRJZ9U0zM7IfMzsjbLsf6NJ/jT7j7ZIlSum1GwIQl31eHEfy+r+Z6dDJwl59ajjCd+IIJ/L6v5hbuq/mXoZOB1qOMeadnxMky5qYTGo6JB/wCX1fzC3fV/MnQycDrUcY802ZSyJa4sYiL9h6+JBP5fVp8R/L6v5joZOB1qOMeadnk+lkTF9T2Iq/aQn+X1fzH8vq/mOhk4HWo4x5puymkS1xYxEX7D0Ugjrvq04Kd/QNVm6hiswlWKumNsxsfVOSmrdLYuPapsCmpvXfj81LmuLw0qdApmd4z3xU8n2+fikS0LGynkVf8AFIloWNlPIDsXDtsyBTdVmXxUuS4dtmQKbqsy+KgeYdwAdwAnPbzqqWC/2LAr7t51VLBf7FgUVDeO5vO1289zonFvHc3na7ee50SCe1+XfBStK3NPiWXX5d8FK0rc0+Jz6jwbXZrqniADlbwACqAAAAAAAIPSmzDYlk6Vk2QK2psw2JZOlZNkDp0+9hd59PNwL7yDoFaUOZlxLLvvIOgVpQ5mXE6mGuTQcgyCEAvzNpEn+g5BkEIBfmbSIEV+B2LV3SXFDj/A7Fq7pLihBcTPY2CH0fLPY2CH0UAAAAAAAAAAAAAAwZMAQq/8upXLeBY1/wCXUrlvAgzL6rIoXDa+3MghT0vqsihcNr7cyCFELv8AzaxNaxtwSJs3/m1ia1jbgkSC1gAURHuHtrSE2purCbdw9taQm1N1YQXFJ6TYH2fEnpNgfZQMGTAHAu7b3QUqzTNxl831LTu7b3QUqzTNxl831ILrocnJ5UPc8KHJyeVD3KBwbv213md44N37a7zAqSXmk5vqXRb+1SIFLy80nN9S6Lf2qRADogADwrcs+BTOt7lNiXNW5Z8Cmdb3KbEg0U9zYlrWXkfIqlPc2Ja1l5HyLCtLuFkiC29ucmJOu4WSILb25yYkRdFN0GQQ9TypugyCHqUYID3F9zYE+ID3F9zYARe2dxZFC5JPSZBCm7Z3FkULkk9JkEIPswZMFHIubbZkFKcf1XxUuO5ttmQUpx/VfFSD2oM/J5kLo03IM5foUvQZ+TzIXRpuQZy/QorO9M6sT3sLPKeF6Z1YnvYWeUirRMmDJUCI9wttaS4iPcLbWgVg02tLz8rmNVptaXn5XMQXRp2Sl8pVl5bk+Klp6dkpfKVZeW5PipR0+3+Z8yyytO3+Z8yywMHzM6boH0fMzpugBUN37o7zO72+4rE4V37o7zO72+4rECwz5m9N0D6Pmb03QAp66t1mRU4y8Ds3VusyKnGXgQTrtx1Hk11jITIEK7cdR5NdYyEyAFMV2em8ynge9dnpvMp4AFJh29zxD1Jh29zwFlnxP6D+VT7Pif0H8qlFLa/uU2JMu3/BYEN1/cpsSZdv+CwIO/du0zIKU/8A3LEuC7dpmQUp/wDuWIAO4AO4AWb2821Tt3Dts2CnE7ebap27h22bBSimH9aZzL/UwZf1pnMv9TBAAAHXtXc2ls1W3u5SprV3NpbNVt7uUop3WtwfE0HcDf1rcHxNB3AgsPt701gTogvb3prAnRRgLwUBeCgVFeW5vip0+3+Z8zmXlub4qdPt/mfMgsoyYMlGF4KVNe+5qWyvBSpr33NQPGz9yZFCwbt2pYFfWfuTIoWDdu1LAgqWVm05vqXNb+1yYFMys2nN9S5rf2uTAoiPcb3t8iBt4E87je9vkQNvAg39Ez7IoXLp+UlwKa0TPsihcun5SXADYMmDJQNHWNvmwN40dY2+bACl9QzcyJY3b3IuK51DNzIljdvci4gmBGL2290CTkYvbb3QKQq6jzMvmLm0HIS4IUzR5mXzFzaDkJcEAhncTi2JCE4ITfuJxbEhCcEIAAALwLFsDooV0vAsWwOigG7fGS8irE4qWnfGS8irE4qBkJ72xAT3tiBbdn7ckEIpfmZWJK7P25IIRS/MysQri2tu0qJccvptghTlrbtKiXHL6bYIVH0V53B4pEsMrzuDxSIEHTgdDQNylRQ56cDoaBuUqKEFzSMs3lKkuzc3xUtuRlm8pUl2bm+KgcQAAdu0dyQt6V02wKhtHckLeldNsCj6K97jdRhYRXvcbqMIIzbe4y4oW7P2/wD4J/QqK29xlxQt2ft//BP6AU7re4zYmib2t7jNiaIBeBLO324kTXgSzt9uIFj6hk5vKpS+r5+ZEujUMnN5VKX1fPzIgapj4mTHxAye2nZ6TzIeJ7adnpPMgF2afk5PKhXF+5vzLH0/JyeVCuL9zfmURNOB17X3JkUOQnA69r7kyKEFxS+m2CH0fMvptgh9FFU35ux52bn2xPS/N2POzc+2JBbTfakAvBQ32pALwUoqG895ecI7t57y84RJBTtWlu0uKHFU7VpbtLigFwN9qQQh94p/2ITBvtSCEPvHqHtgvh55rJRNE8BgE4GTV2MxjAYAAMBgAAwGAMgYwGCAAYcngTKzuCwIc7gTGzuCwOfVe26NNc7Nx7VOgUzN6z4qXNce1ToFMzes+Kma73z8UiWhY2U8ir/ikS0LGynkQdi4dtmQKbqsy+KlyXDtsyBTdVmXxUDzDuADuAE57edVSwX+xYFfdvOqpYL/AGLAoqG8dzedrt57nROLeO5vO1289zokE9r8u+ClaVuafEsuvy74KVpW5p8Tn1Hg2uzXVPEAHK3gAFUAAAAAAAQelNmGxLJ0rJsgVtTZhsSydKybIHTp97C7z6ebgX3kHQK0oczLiWXfeQdArShzMuJ1MNcmg5BkEIBfmbSJP9ByDIIQC/M2kQIr8DsWrukuKHH+B2LV3SXFCC4mexsEPo+WexsEPooAAAAAAAAAAAAABgyYAhV/5dSuW8Cxr/y6lct4EGZfVZFC4bX25kEKel9VkULhtfbmQQohd/5tYmtY24JE2b/zaxNaxtwSJBawAKIj3D21pCbU3VhNu4e2tITam6sILik9JsD7PiT0mwPsoGDJgDgXdt7oKVZpm4y+b6lp3dt7oKVZpm4y+b6kF10OTk8qHueFDk5PKh7lA4N37a7zO8cG79td5gVJLzSc31Lot/apECl5eaTm+pdFv7VIgB0QAB4VuWfApnW9ymxLmrcs+BTOt7lNiQaKe5sS1rLyPkVSnubEtay8j5FhWl3CyRBbe3OTEnXcLJEFt7c5MSIuim6DIIep5U3QZBD1KMEB7i+5sCfEB7i+5sAIvbO4sihcknpMghTds7iyKFySekyCEH2YMmCjkXNtsyClOP6r4qXHc22zIKU4/qvipB7UGfk8yF0abkGcv0KXoM/J5kLo03IM5foUVnemdWJ72FnlPC9M6sT3sLPKRVomTBkqBEe4W2tJcRHuFtrQKwabWl5+VzGq02tLz8rmILo07JS+Uqy8tyfFS09OyUvlKsvLcnxUo6fb/M+ZZZWnb/M+ZZYGD5mdN0D6PmZ03QAqG790d5nd7fcVicK790d5nd7fcViBYZ8zem6B9HzN6boAU9dW6zIqcZeB2bq3WZFTjLwIJ1246jya6xkJkCFduOo8musZCZACmK7PTeZTwPeuz03mU8ACkw7e54h6kw7e54Cyz4n9B/Kp9nxP6D+VSiltf3KbEmXb/gsCG6/uU2JMu3/BYEHfu3aZkFKf/uWJcF27TMgpT/8AcsQAdwAdwAs3t5tqnbuHbZsFOJ2821Tt3Dts2ClFMP60zmX+pgy/rTOZf6mCAAAOvau5tLZqtvdylTWrubS2arb3cpRTutbg+JoO4G/rW4PiaDuBBYfb3prAnRBe3vTWBOijAXgoC8FAqK8tzfFTp9v8z5nMvLc3xU6fb/M+ZBZRkwZKMLwUqa99zUtleClTXvuageNn7kyKFg3btSwK+s/cmRQsG7dqWBBUsrNpzfUua39rkwKZlZtOb6lzW/tcmBREe43vb5EDbwJ53G97fIgbeBBv6Jn2RQuXT8pLgU1omfZFC5dPykuAGwZMGSgaOsbfNgbxo6xt82AFL6hm5kSxu3uRcVzqGbmRLG7e5FxBMCMXtt7oEnIxe23ugUhV1HmZfMXNoOQlwQpmjzMvmLm0HIS4IBDO4nFsSEJwQm/cTi2JCE4IQAAAXgWLYHRQrpeBYtgdFAN2+Ml5FWJxUtO+Ml5FWJxUDIT3tiAnvbEC27P25IIRS/MysSV2ftyQQil+ZlYhXFtbdpUS45fTbBCnLW3aVEuOX02wQqPorzuDxSJYZXncHikQIOnA6GgblKihz04HQ0DcpUUILmkZZvKVJdm5vipbcjLN5SpLs3N8VA4gAA7do7khb0rptgVDaO5IW9K6bYFH0V73G6jCwive43UYQRm29xlxQt2ft/8AwT+hUVt7jLihbs/b/wDgn9AKd1vcZsTRN7W9xmxNEAvAlnb7cSJrwJZ2+3ECx9Qyc3lUpfV8/MiXRqGTm8qlL6vn5kQNUx8TJj4gZPbTs9J5kPE9tOz0nmQC7NPycnlQri/c35lj6fk5PKhXF+5vzKImnA69r7kyKHITgde19yZFCC4pfTbBD6PmX02wQ+iiqb83Y87Nz7Ynpfm7HnZufbEgtpvtSAXgob7UgF4KUVDee8vOEd2895ecIkgp2rS3aXFDiqdq0t2lxQC4G+1IIQ+8eoTBvtSCEPvHqHtgvh55rJRNOBkwnAyarMYAAAAADJgyBgAAHcCY2dw8iHO4Exs32+Rz6r23Rpr3ZuPap0CmZvWfFS5rj2qdApmb1nxUzXe+fikS0LGynkVf8UiWhY2U8iDsXDtsyBTdVmXxUuS4dtmQKbqsy+KgeYdwAdwAnPbzqqWC/wBiwK+7edVSwX+xYFFQ3jubztdvPc6Jxbx3N52u3nudEgntfl3wUrStzT4ll1+XfBStK3NPic+o8G12a6p4gA5W8AAqgAAAAAACD0psw2JZOlZNkCtqbMNiWTpWTZA6dPvYXefTzcC+8g6BWlDmZcSy77yDoFaUOZlxOphrk0HIMghAL8zaRJ/oOQZBCAX5m0iBFfgdi1d0lxQ4/wADsWrukuKEFxM9jYIfR8s9jYIfRQAAAAAAAAAAAAADBkwBCr/y6lct4FjX/l1K5bwIMy+qyKFw2vtzIIU9L6rIoXDa+3MghRC7/wA2sTWsbcEibN/5tYmtY24JEgtYAFER7h7a0hNqbqwm3cPbWkJtTdWEFxSek2B9nxJ6TYH2UDBkwBwLu290FKs0zcZfN9S07u290FKs0zcZfN9SC66HJyeVD3PChycnlQ9ygcG79td5neODd+2u8wKkl5pOb6l0W/tUiBS8vNJzfUui39qkQA6IAA8K3LPgUzre5TYlzVuWfApnW9ymxINFPc2Ja1l5HyKpT3NiWtZeR8iwrS7hZIgtvbnJiTruFkiC29ucmJEXRTdBkEPU8qboMgh6lGCA9xfc2BPiA9xfc2AEXtncWRQuST0mQQpu2dxZFC5JPSZBCD7MGTBRyLm22ZBSnH9V8VLjubbZkFKcf1XxUg9qDPyeZC6NNyDOX6FL0Gfk8yF0abkGcv0KKzvTOrE97CzynhemdWJ72FnlIq0TJgyVAiPcLbWkuIj3C21oFYNNrS8/K5jVabWl5+VzEF0adkpfKVZeW5PipaenZKXylWXluT4qUdPt/mfMssrTt/mfMssDB8zOm6B9HzM6boAVDd+6O8zu9vuKxOFd+6O8zu9vuKxAsM+ZvTdA+j5m9N0AKeurdZkVOMvA7N1brMipxl4EE67cdR5NdYyEyBCu3HUeTXWMhMgBTFdnpvMp4HvXZ6bzKeABSYdvc8Q9SYdvc8BZZ8T+g/lU+z4n9B/KpRS2v7lNiTLt/wAFgQ3X9ymxJl2/4LAg7927TMgpT/8AcsS4Lt2mZBSn/wC5YgA7gA7gBZvbzbVO3cO2zYKcTt5tqnbuHbZsFKKYf1pnMv8AUwZf1pnMv9TBAAAHXtXc2ls1W3u5SprV3NpbNVt7uUop3WtwfE0HcDf1rcHxNB3AgsPt701gTogvb3prAnRRgLwUBeCgVFeW5vip0+3+Z8zmXlub4qdPt/mfMgsoyYMlGF4KVNe+5qWyvBSpr33NQPGz9yZFCwbt2pYFfWfuTIoWDdu1LAgqWVm05vqXNb+1yYFMys2nN9S5rf2uTAoiPcb3t8iBt4E87je9vkQNvAg39Ez7IoXLp+UlwKa0TPsihcun5SXADYMmDJQNHWNvmwN40dY2+bACl9QzcyJY3b3IuK51DNzIljdvci4gmBGL2290CTkYvbb3QKQq6jzMvmLm0HIS4IUzR5mXzFzaDkJcEAhncTi2JCE4ITfuJxbEhCcEIAAALwLFsDooV0vAsWwOigG7fGS8irE4qWnfGS8irE4qBkJ72xMmE97YgW3Z+3JBCKX5mViSuz9uSCEUvzMrEK4trbtKiXHL6bYIU5a27Solxy+m2BUfRXncHikSwyvO4PFIgQdOB0NA3KVFDnpwOhoG5SooQXNIyzeUqS7NzfFS25GWbylSXZub4qBxAAB27R3JC3pXTbAqG0dyQt6V02wKPor3uN1GFhFe9xuowgjNt7jLihbs/b/+Cf0KitrcWRQt2o2//gn9AKd1vcZsTRN7W9xmxNEAvAlnb7cSJrwJZ2+3ECx9Qyc3lUpfV8/MiXRqGTm8qlL6vuEyIGqY+JkwBk9tOz0nmQ8T307PSeZALr0/JyeVCuL9zfmWPp+Tk8qFcX7m/MoiacDr2vuTIochOB17X3JkUILil9NsEPo+ZfTbBP6H0UVTfm7HnZufbE9L83Y87Nz7YkFtN9qQC8FDfakAvBSiobz3l5wju3nvLzhEBTtWlu0uKHFU7VpbtLigFwN9qQQh949QmDfakEIfePUPbBfDzzWSiacDJhOBk1WYwAAAAAGTBkDAAAO4Exs32+RDncCY2bw8jn1XtujTXuzce1ToFMzes+KlzXHtU6BTM3rPipmu98/FIloWNlPIq/4pEtCxsp5EHYuHbZkCm6rMvipclw7bMgU3VZl8VA8w7gA7gBOe3nVUsF/sWBX3bzqqWC/2LAoqG8dzedrt57nROLeO5vO1289zokE9r8u+ClaVuafEsuvy74KVpW5p8Tn1Hg2uzXVPEAHK3gAFUAAAAAAAQelNmGxLJ0rJsgVtTZhsSydKybIHTp97C7z6ebgX3kHQK0oczLiWXfeQdArShzMuJ1MNcmg5BkEIBfmbSJP9ByDIIQC/M2kQIr8DsWrukuKHH+B2LV3SXFCC4mexsEPo+WexsEPooAAAAAAAAAAAAABgyYAhV/5dSuW8Cxr/AMupXLeBBmX1WRQuG19uZBCnpfVZFC4bX25kEKIXf+bWJrWNuCRNm/8ANrE1rG3BIkFrAAoiPcPbWkJtTdWE27h7a0hNqbqwguKT0mwPs+JPSbA+ygYMmAOBd23ugpVmmbjL5vqWnd23ugpVmmbjL5vqQXXQ5OTyoe54UOTk8qHuUDg3ftrvM7xwbv213mBUkvNJzfUui39qkQKXl5pOb6l0W/tUiAHRAAHhW5Z8Cmdb3KbEuatyz4FM63uU2JBop7mxLWsvI+RVKe5sS1rLyPkWFaXcLJEFt7c5MSddwskQW3tzkxIi6KboMgh6nlTdBkEPUowQHuL7mwJ8QHuL7mwAi9s7iyKFySekyCFN2zuLIoXJJ6TIIQfZgyYKORc22zIKU4/qvipcdzbbMgpTj+q+KkHtQZ+TzIXRpuQZy/Qpegz8nmQujTcgzl+hRWd6Z1YnvYWeU8L0zqxPews8pFWiZMGSoER7hba0lxEe4W2tArBptaXn5XMarTa0vPyuYgujTslL5SrLy3J8VLT07JS+Uqy8tyfFSjp9v8z5llladv8AM+ZZYGD5mdN0D6PmZ03QAqG790d5nd7fcVicK790d5nd7fcViBYZ8zem6B9HzN6boAU9dW6zIqcZeB2bq3WZFTjLwIJ1246jya6xkJkCFduOo8musZCZACmK7PTeZTwPeuz03mU8ACkw7e54h6kw7e54Cyz4n9B/Kp9nxP6D+VSiltf3KbEmXb/gsCG6/uU2JMu3/BYEHfu3aZkFKf8A7liXBdu0zIKU/wD3LEAHcAHcALN7ebap27h22bBTidvNtU7dw7bNgpRTD+tM5l/qYMv60zmX+pggAADr2rubS2arb3cpU1q7m0tmq293KUU7rW4PiaDuBv61uD4mg7gQWH296awJ0QXt701gToowF4KAvBQKivLc3xU6fb/M+ZzLy3N8VOn2/wAz5kFlGTBkowvBSpr33NS2V4KVNe+5qB42fuTIoWDdu1LAr6z9yZFCwbt2pYEFSys2nN9S5rf2uTApmVm05vqXNb+1yYFER7je9vkQNvAnncb3t8iBt4EG/omfZFC5dPykuBTWiZ9kULl0/KS4AbBkwZKBo6xt82BvGjrG3zYAUvqGbmRLG7e5FxXOoZuZEsbt7kXEEwIxe23ugScjF7be6BSFXUeZl8xc2g5CXBCmaPMy+YubQchLggEM7icWxIQnBCb9xOLYkITghAAABeBYlgeMlFK7XgWJYPST5FG/fGS8iq04qWre0uZMo8JbfUuBWCUNZiv/AFO+4ivIJ4vbE9v9GsT/APk77glFWK5v/U7j8gmxatn7ekEIpfi/+SsSWWhLmS9PRHpguCEWvmnqJlUqy2K5MfgNg4VrbtLiXHL6bYIVBbFLUt1aU50tURF8cULfl9NuPyQo+ivO4KeKL9pYaFf39InzFT9NiuTH4AQRvjxOhoG5SooaiUVZh0nfcdDQqOqbqMpyy1REVMfAC4JC40reX6FS3ZuT4qW1IyzeX6FU3VS1T9Se5stVbivBCDgY+BlfA9f9Ks/xO+4LRVn+J33AdW0dyQt6X02wKmtOlqmaijnS1RPtQtmX4S2wKPor7uKifqNLBIB3DkT5sxiy2K5PjgBFra3JkULdqNv/AOH0KmtylqU1BjllqiYp4qhbM9Hft+Hx9P0Ap3WvDUpsTRX5odLWaOqXUZqpLVUVfDwNP/SrP8TvuIPFeBLO3+4kZWhrMOk77iU2DTVEvUMZjFan2gWJqGTm8qlL6vh+4TIl0agirRzUTxX0qU5qtHVrXTFSU5UVfDwKNBQev+lWf4nfcP8ASrP8TvuIPI99Ow/3pPMh8/6VZ/id9x7UFHVpWyVWU5MHJ8AbVz6fk5XKhXF+ZrzLIoEVKOSi8fShW9+5vzAiacDr2vuTIochOB17X3JkUAuKX02wQ+j5l9NsEPooqm/N2POzc+2J6X5ux52bn2xILab7UgF4KG+1IBeClFQ3nvLzhHdvPeXnCAKdq0t2lxQ4qnatLdpcUILgb7UghD7x6hMG+1IIQ+8eoe2C+HnmslE04GTCcDJqsxgAAAAAAAAAAHcCY2bw8iHO4Exs3h5HPqvbdGmvdm49qnQKZm9Z8VLmuPap0CmZvWfFTNd75+KRLQsbKeRV/wAUiWhY2U8iDsXDtsyBTdVmXxUuS4dtmQKbqsy+KgeYdwAdwAnPbzqqWC/2LAr7t51VLBf7FgUVDeO5vO1289zonFvHc3na7ee50SCe1+XfBStK3NPiWXX5d8FK0rc0+Jz6jwbXZrqniADlbwACqAAAAAAAIPSmzDYlk6Vk2QK2psw2JZOlZNkDp0+9hd59PNwL7yDoFaUOZlxLLvvIOgVpQ5mXE6mGuTQcgyCEAvzNpEn+g5BkEIBfmbSIEV+B2LV3SXFDj/A7Fq7pLihBcTPY2CH0fLPY2CH0UAAAAAAAAAAAAAAwZMAQq/8ALqVy3gWNf+XUrlvAgzL6rIoXDa+3MghT0vqsihcNr7cyCFELv/NrE1rG3BImzf8Am1ia1jbgkSC1gAURHuHtrSE2purCbdw9taQm1N1YQXFJ6TYH2fEnpNgfZQMGTAHAu7b3QUqzTNxl831LTu7b3QUqzTNxl831ILrocnJ5UPc8KHJyeVD3KBwbv213md44N37a7zAqSXmk5vqXRb+1SIFLy80nN9S6Lf2qRADogADwrcs+BTOt7lNiXNW5Z8Cmdb3KbEg0U9zYlrWXkfIqlPc2Ja1l5HyLCtLuFkiC29ucmJOu4WSILb25yYkRdFN0GQQ9TypugyCHqUYID3F9zYE+ID3F9zYARe2dxZFC5JPSZBCm7Z3FkULkk9JkEIPswZMFHIubbZkFKcf1XxUuO5ttmQUpx/VfFSD2oM/J5kLo03IM5foUvQZ+TzIXRpuQZy/QorO9M6sT3sLPKeF6Z1YnvYWeUirRMmDJUCI9wttaS4iPcLbWgVg02tLz8rmNVptaXn5XMQXRp2Sl8pVl5bk+Klp6dkpfKVZeW5PipR0+3+Z8yyytO3+Z8yywMHzM6boH0fMzpugBUN37o7zO72+4rE4V37o7zO72+4rECwz5m9N0D6Pmb03QAp66t1mRU4y8Ds3VusyKnGXgQTrtx1Hk11jITIEK7cdR5NdYyEyAFMV2em8ynge9dnpvMp4AFJh29zxD1Jh29zwFlnxP6D+VT7Pif0H8qlFLa/uU2JMu3/BYEN1/cpsSZdv+CwIO/du0zIKU/wD3LEuC7dpmQUp/+5YgA7gA7gBZvbzbVO3cO2zYKcTt5tqnbuHbZsFKKYf1pnMv9TBl/Wmcy/1MEAAAde1dzaWzVbe7lKmtXc2ls1W3u5Sinda3B8TQdwN/WtwfE0HcCCw+3vTWBOiC9vemsCdFGAvBQF4KBUV5bm+KnT7f5nzOZeW5vip0+3+Z8yCyjJgyUYXgpU177mpbK8FKmvfc1A8bP3JkULBu3algV9Z+5MihYN27UsCCpZWbTm+pc1v7XJgUzKzac31Lmt/a5MCiI9xve3yIG3gTzuN72+RA28CDf0TPsihcun5SXAprRM+yKFy6flJcANgyYMlA0dY2+bA3jR1jb5sAKX1DNzIljdvci4rnUM3MiWN29yLiCYEYvbb3QJORi9tvdApCrqPMy+YubQchLghTNHmZfMXNoOQlwQCGdxOLYkITghN+4nFsSEJwQgAAAvAsWweghXS8CxbB6KATKdTyp6emYmKGp+zUP+NPuN5y4IaE+uSW/wBJ55ssY42y+qaZq3Pr9nof8afcP2eh/wAafceX7kg/cjmjXY/yX30a2/Kky5LfSxMEPKfQU09cZjUVTV/cjH7kX52P8lejW2JWlUcp6PYxEVDbOZ+4j9xHzsf5KdGt1DXqKKnqeq1FNT9xMfuQ+dj/ACTo1vb9noeH6afcZl6VRyneprERUPD9xH7iPnY/yV6NbppgiYJwNWbplJOd6nsRVU1v3Ez+5D52P8lOhW9P2ah/xp9xn9nof8afceP7kZ/ch87H+SdCtsSdMpJLvUxiIptfYcz9yH7iPnY/yToVuoa9RRSKnqtRxp/uI/cR87H+SdCtsStKo5TvUxiIsDbVqK30rwOZ+4j9yHzsf5J0a3u/SaKY5XuYiqv2GP2eh/xp9x4/uQ/cR87H+SdGt6/s1D/jT7j2kafTU7vVLaiKan7kZ/ch87H+SdCt0nIjkVF4Kab9Jonu9TmIqwPD9xH7kPnY/wAk6Fb2/ZqH/Gn3D9nof8afceP7kP3EfNx/knQre37NQ/40+4N0iia5HJLTFPsPH9yQ9JNckx2B9U6yiqdkf+pOGqN7faiNRGpwTgVjfi/+X5lnNXFMSsb9zfmdW3bES80TTgde2NyZFDkJwOxa+5MigVcMvptgh9HzL6bYIfRUVTfm7HnZufbE9L83Y87Nz7YkFtN9qQC8FDfakAvBSiobz3l5wju3nvLzhAFO1aW7S4ocVTtWlu0uKEFwN9qQQh949QmDfakEIfePUPbBfDzzWSiacDJhOBk1WYwAAAAAAAAAADuBMbN4eRDncCY2bw8jn1XtujTXuzce1ToFMzes+KlzXHtU6BTM3rPipmu98/FIloWNlPIq/wCKRLQsbKeRB2Lh22ZApuqzL4qXJcO2zIFN1WZfFQPMO4AO4ATnt51VLBf7FgV9286qlgv9iwKKhvHc3na7ee50Ti3jubztdvPc6JBPa/LvgpWlbmnxLLr8u+ClaVuafE59R4Nrs11TxAByt4ABVAAAAAAAEHpTZhsSydKybIFbU2YbEsnSsmyB06fewu8+nm4F95B0CtKHMy4ll33kHQK0oczLidTDXJoOQZBCAX5m0iT/AEHIMghAL8zaRAivwOxau6S4ocf4HYtXdJcUILiZ7GwQ+j5Z7GwQ+igAAAAAAAAAAAAAGDJgCFX/AJdSuW8Cxr/y6lct4EGZfVZFC4bX25kEKel9VkULhtfbmQQohd/5tYmtY24JE2b/AM2sTWsbcEiQWsACiI9w9taQm1N1YTbuHtrSE2purCC4pPSbA+z4k9JsD7KBgyYA4F3be6ClWaZuMvm+pad3be6ClWaZuMvm+pBddDk5PKh7nhQ5OTyoe5QODd+2u8zvHBu/bXeYFSS80nN9S6Lf2qRApeXmk5vqXRb+1SIAdEAAeFblnwKZ1vcpsS5q3LPgUzre5TYkGinubEtay8j5FUp7mxLWsvI+RYVpdwskQW3tzkxJ13CyRBbe3OTEiLopugyCHqeVN0GQQ9SjBAe4vubAnxAe4vubACL2zuLIoXJJ6TIIU3bO4sihcknpMghB9mDJgo5FzbbMgpTj+q+Klx3NtsyClOP6r4qQe1Bn5PMhdGm5BnL9Cl6DPyeZC6NNyDOX6FFZ3pnVie9hZ5TwvTOrE97CzykVaJkwZKgRHuFtrSXER7hba0CsGm1peflcxqtNrS8/K5iC6NOyUvlKsvLcnxUtPTslL5SrLy3J8VKOn2/zPmWWVp2/zPmWWBg+ZnTdA+j5mdN0AKhu/dHeZ3e33FYnCu/dHeZ3e33FYgWGfM3pugfR8zem6AFPXVusyKnGXgdm6t1mRU4y8CCdduOo8musZCZAhXbjqPJrrGQmQApiuz03mU8D3rs9N5lPAApMO3ueIepMO3ueAss+J/QfyqfZ8T+g/lUopbX9ymxJl2/4LAhuv7lNiTLt/wAFgQd+7dpmQUp/+5YlwXbtMyClP/3LEAHcAHcALN7ebap27h22bBTidvNtU7dw7bNgpRTD+tM5l/qYMv60zmX+pggAADr2rubS2arb3cpU1q7m0tmq293KUU7rW4PiaDuBv61uD4mg7gQWH296awJ0QXt701gToowF4KAvBQKivLc3xU6fb/M+ZzLy3N8VOn2/zPmQWUZMGSjC8FKmvfc1LZXgpU177moHjZ+5MihYN27UsCvrP3JkULBu3algQVLKzac31Lmt/a5MCmZWbTm+pc1v7XJgURHuN72+RA28Cedxve3yIG3gQb+iZ9kULl0/KS4FNaJn2RQuXT8pLgBsGTBkoGjrG3zYG8aOsbfNgBS+oZuZEsbt7kXFc6hm5kSxu3uRcQTAjF7be6BJyMXtt7oFIVdR5mXzFzaDkJcEKZo8zL5i5tByEuCAQzuJxbEhCcEJv3E4tiQhOCEAAAF4Fi2D0EK6XgWJYPRQCbO4KcKt8Z+B3X8FOFWZgzO67f8AEOnSx/1LywMYGcQYTvYwGBkA2sYDAyAMYDAyAMYDAyAMYAyAMDAyAMYDAyAMYDAyAMYDAyAMYDAyAMYDAyAMYDAyAMYDAyAMKiHtRphNPI9aTqoe2nn/AOtPN8ZI/wCZdxntQrK/c35lmy/ahWV+ZvzP1FFtLLneiacDsWvuTIocdOB2LX3FkUPpIXDL6bYIfR8y+m2CH0UVTfm7HnZufbE9L83Y87Nz7YkFtN9qQC8FDfakAvBSiobz3l5wju3nvLzhAFO1aW7S4ocVTtWlu0uKEFwN9qQQh949QmDfakEIfePUPbBfDzzWSiacDJhOBk1WYwAAAAAAAAAADuBMbN4eRDncCY2bw8jn1XtujTXuzce1ToFMzes+KlzXHtU6BTM3rPipmu98/FIloWNlPIq/4pEtCxsp5EHYuHbZkCm6rMvipclw7bMgU3VZl8VA8w7gA7gBOe3nVUsF/sWBX3bzqqWC/wBiwKKhvHc3na7ee50Ti3jubztdvPc6JBPa/LvgpWlbmnxLLr8u+ClaVuafE59R4Nrs11TxAByt4ABVAAAAAAAEHpTZhsSydKybIFbU2YbEsnSsmyB06fewu8+nm4F95B0CtKHMy4ll33kHQK0oczLidTDXJoOQZBCAX5m0iT/QcgyCEAvzNpECK/A7Fq7pLihx/gdi1d0lxQguJnsbBD6PlnsbBD6KAAAAAAAAAAAAAAYMmAIVf+XUrlvAsa/8upXLeBBmX1WRQuG19uZBCnpfVZFC4bX25kEKIXf+bWJrWNuCRNm/82sTWsbcEiQWsACiI9w9taQm1N1YTbuHtrSE2purCC4pPSbA+z4k9JsD7KBgyYA4F3be6ClWaZuMvm+pad3be6ClWaZuMvm+pBddDk5PKh7nhQ5OTyoe5QODd+2u8zvHBu/bXeYFSS80nN9S6Lf2qRApeXmk5vqXRb+1SIAdEAAeFblnwKZ1vcpsS5q3LPgUzre5TYkGinubEtay8j5FUp7mxLWsvI+RYVpdwskQW3tzkxJ13CyRBbe3OTEiLopugyCHqeVN0GQQ9SjBAe4vubAnxAe4vubACL2zuLIoXJJ6TIIU3bO4sihcknpMghB9mDJgo5FzbbMgpTj+q+Klx3NtsyClOP6r4qQe1Bn5PMhdGm5BnL9Cl6DPyeZC6NNyDOX6FFZ3pnVie9hZ5TwvTOrE97CzykVaJkwZKgRHuFtrSXER7hba0CsGm1peflcxqtNrS8/K5iC6NOyUvlKsvLcnxUtPTslL5SrLy3J8VKOn2/zPmWWVp2/zPmWWBg+ZnTdA+j5mdN0AKhu/dHeZ3e33FYnCu/dHeZ3e33FYgWGfM3pugfR8zem6AFPXVusyKnGXgdm6t1mRU4y8CCdduOo8musZCZAhXbjqPJrrGQmQApiuz03mU8D3rs9N5lPAApMO3ueIepMO3ueAss+J/QfyqfZ8T+g/lUopbX9ymxJl2/4LAhuv7lNiTLt/wWBB37t2mZBSn/7liXBdu0zIKU//AHLEAHcAHcALN7ebap27h22bBTidvNtU7dw7bNgpRTD+tM5l/qYMv60zmX+pggAADr2rubS2arb3cpU1q7m0tmq293KUU7rW4PiaDuBv61uD4mg7gQWH296awJ0QXt701gToowF4KAvBQKivLc3xU6fb/M+ZzLy3N8VOn2/zPmQWUZMGSjC8FKmvfc1LZXgpU177moHjZ+5MihYN27UsCvrP3JkULBu3algQVLKzac31Lmt/a5MCmZWbTm+pc1v7XJgURHuN72+RA28Cedxve3yIG3gQb+iZ9kULl0/KS4FNaJn2RQuXT8pLgBsGTBkoGjrG3zYG8aOsbfNgBS+oZuZEsbt7kXFc6hm5kSxu3uRcQTAjF7be6BJyMXtt7oFIVdR5mXzFzaDkJcEKZo8zL5i5tByEuCAQzuJxbEhCcEJv3E4tiQhOCEAAAF4FiWB0UK7XgWLYHRQCav4KcKs653Xe1ThVnXMvutkOrSXS8TIBhu4AAAAAAAAAAAAAAAAAAAAAAAAAAAAAAAAAAA9aTqnketJ1T1we7RzfGSyeTus9qFY37m/Ms5ntQrG/c35n6mi2nky53yiacDr2vuTIochOB17X3JkUPpFxS+m2CH0fMvptgh9FFU35ux52bn2xPS/N2POzc+2JBbTfakAvBQ32pALwUoqG895ecI7t57y84QBTtWlu0uKHFU7VpbtLihBcDfakEIfePUJg32pBCH3j1D2wXw881komnAyYTgZNVmMAAAAAAAAAAA7gTGzeHkQ53AmNm8PI59V7bo017s3HtU6BTM3rPipc1x7VOgUzN6z4qZrvfPxSJaFjZTyKv+KRLQsbKeRB2Lh22ZApuqzL4qXJcO2zIFN1WZfFQPMO4AO4ATnt51VLBf7FgV9286qlgv8AYsCiobx3N52u3nudE4t47m87Xbz3OiQT2vy74KVpW5p8Sy6/LvgpWlbmnxOfUeDa7NdU8QAcreAAVQAAAAAABB6U2YbEsnSsmyBW1NmGxLJ0rJsgdOn3sLvPp5uBfeQdArShzMuJZd95B0CtKHMy4nUw1yaDkGQQgF+ZtIk/0HIMghAL8zaRAivwOxau6S4ocf4HYtXdJcUILiZ7GwQ+j5Z7GwQ+igAAAAAAAAAAAAAGDJgCFX/l1K5bwLGv/LqVy3gQZl9VkULhtfbmQQp6X1WRQuG19uZBCiF3/m1ia1jbgkTZv/NrE1rG3BIkFrAAoiPcPbWkJtTdWE27h7a0hNqbqwguKT0mwPs+JPSbA+ygYMmAOBd23ugpVmmbjL5vqWnd23ugpVmmbjL5vqQXXQ5OTyoe54UOTk8qHuUDg3ftrvM7xwbv213mBUkvNJzfUui39qkQKXl5pOb6l0W/tUiAHRAAHhW5Z8Cmdb3KbEuatyz4FM63uU2JBop7mxLWsvI+RVKe5sS1rLyPkWFaXcLJEFt7c5MSddwskQW3tzkxIi6KboMgh6nlTdBkEPUowQHuL7mwJ8QHuL7mwAi9s7iyKFySekyCFN2zuLIoXJJ6TIIQfZgyYKORc22zIKU4/qvipcdzbbMgpTj+q+KkHtQZ+TzIXRpuQZy/Qpegz8nmQujTcgzl+hRWd6Z1YnvYWeU8L0zqxPews8pFWiZMGSoER7hba0lxEe4W2tArBptaXn5XMarTa0vPyuYgujTslL5SrLy3J8VLT07JS+Uqy8tyfFSjp9v8z5llladv8z5llgYPmZ03QPo+ZnTdACobv3R3md3t9xWJwrv3R3md3t9xWIFhnzN6boH0fM3pugBT11brMipxl4HZurdZkVOMvAgnXbjqPJrrGQmQIV246jya6xkJkAKYrs9N5lPA967PTeZTwAKTDt7niHqTDt7ngLLPif0H8qn2fE/oP5VKKW1/cpsSZdv+CwIbr+5TYky7f8FgQd+7dpmQUp/+5YlwXbtMyClP/wByxAB3AB3ACze3m2qdu4dtmwU4nbzbVO3cO2zYKUUw/rTOZf6mDL+tM5l/qYIAAA69q7m0tmq293KVNau5tLZqtvdylFO61uD4mg7gb+tbg+JoO4EFh9vemsCdEF7e9NYE6KMBeCgLwUCory3N8VOn2/zPmcy8tzfFTp9v8z5kFlGTBkowvBSpr33NS2V4KVNe+5qB42fuTIoWDdu1LAr6z9yZFCwbt2pYEFSys2nN9S5rf2uTApmVm05vqXNb+1yYFER7je9vkQNvAnncb3t8iBt4EG/omfZFC5dPykuBTWiZ9kULl0/KS4AbBkwZKBo6xt82BvGjrG3zYAUvqGbmRLG7e5FxXOoZuZEsbt7kXEEwIxe23ugScjF7be6BSFXUeZl8xc2g5CXBCmaPMy+YubQchLggEM7icWxIQnBCb9xOLYkITghAAABeBYtgdFCul4Fi2B0UAmrvapwqzrndd7VOFWdcy+62Q6tJdLyABhu4AAAAAAAAAAAAAAAAAAAAAAAAAAAAAAAAAAA9aTqnketJ1T1we7RzfGSyeTus9qFY37m/Ms5ntQrG/c35n6miynky53yiacDr2vuTIochOB17X3JkUPpFxS+m2CH0fMvptgh9FFU35ux52bn2xPS/N2POzc+2JBbTfakAvBQ32pALwUoqG895ecI7t57y84QBTtWlu0uKHFU7VpbtLihBcDfakEIfePUJg32pBCH3j1D2wXw881komnAyYTgZNVmMAAAAAAAAAAA7gTGzeHkQ53AmNm8PI59V7bo017s3HtU6BTM3rPipc1x7VOgUzN6z4qZrvfPxSJaFjZTyKv8AikS0LGynkQdi4dtmQKbqsy+KlyXDtsyBTdVmXxUDzDuADuAE57edVSwX+xYFfdvOqpYL/YsCiobx3N52u3nudE4t47m87Xbz3OiQT2vy74KVpW5p8Sy6/LvgpWlbmnxOfUeDa7NdU8QAcreAAVQAAAAAABB6U2YbEsnSsmyBW1NmGxLJ0rJsgdOn3sLvPp5uBfeQdArShzMuJZd95B0CtKHMy4nUw1yaDkGQQgF+ZtIk/wBByDIIQC/M2kQIr8DsWrukuKHH+B2LV3SXFCC4mexsEPo+WexsEPooAAAAAAAAAAAAABgyYAhV/wCXUrlvAsa/8upXLeBBmX1WRQuG19uZBCnpfVZFC4bX25kEKIXf+bWJrWNuCRNm/wDNrE1rG3BIkFrAAoiPcPbWkJtTdWE27h7a0hNqbqwguKT0mwPs+JPSbA+ygYMmAOBd23ugpVmmbjL5vqWnd23ugpVmmbjL5vqQXXQ5OTyoe54UOTk8qHuUDg3ftrvM7xwbv213mBUkvNJzfUui39qkQKXl5pOb6l0W/tUiAHRAAHhW5Z8Cmdb3KbEuatyz4FM63uU2JBop7mxLWsvI+RVKe5sS1rLyPkWFaXcLJEFt7c5MSddwskQW3tzkxIi6KboMgh6nlTdBkEPUowQHuL7mwJ8QHuL7mwAi9s7iyKFySekyCFN2zuLIoXJJ6TIIQfZgyYKORc22zIKU4/qvipcdzbbMgpTj+q+KkHtQZ+TzIXRpuQZy/Qpegz8nmQujTcgzl+hRWd6Z1YnvYWeU8L0zqxPews8pFWiZMGSoER7hba0lxEe4W2tArBptaXn5XMarTa0vPyuYgujTslL5SrLy3J8VLT07JS+Uqy8tyfFSjp9v8z5llladv8z5llgYPmZ03QPo+ZnTdACobv3R3md3t9xWJwrv3R3md3t9xWIFhnzN6boH0fM3pugBT11brMipxl4HZurdZkVOMvAgnXbjqPJrrGQmQIV246jya6xkJkAKYrs9N5lPA967PTeZTwAKTDt7niHqTDt7ngLLPif0H8qn2fE/oP5VKKW1/cpsSZdv+CwIbr+5TYky7f8ABYEHfu3aZkFKf/uWJcF27TMgpT/9yxAB3AB3ACze3m2qdu4dtmwU4nbzbVO3cO2zYKUUw/rTOZf6mDL+tM5l/qYIAAA69q7m0tmq293KVNau5tLZqtvdylFO61uD4mg7gb+tbg+JoO4EFh9vemsCdEF7e9NYE6KMBeCgLwUCory3N8VOn2/zPmcy8tzfFTp9v8z5kFlGTBkowvBSpr33NS2V4KVNe+5qB42fuTIoWDdu1LAr6z9yZFCwbt2pYEFSys2nN9S5rf2uTApmVm05vqXNb+1yYFER7je9vkQNvAnncb3t8iBt4EG/omfZFC5dPykuBTWiZ9kULl0/KS4AbBkwZKBo6xt82BvGjrG3zYAUvqGbmRLG7e5FxXOoZuZEsbt7kXEEwIxe23ugScjF7be6BSFXUeZl8xc2g5CXBCmaPMy+YubQchLggEM7icWxIQnBCb9xOLYkITghAAABeBYtgdFCul4Fi2B0UAmrvapwqzrndd7VOFWdcy+62Q6tJdLyABhu4AAAAAAAAAAAAAAAAAAAAAAAAAAAAAAAAAAA9aTqnketJ1T1we7RzfGSyeTus9qFY37m/Ms5ntQrG/c35n6miynky53yiacDr2vuTIochOB17X3JkUPpFxS+m2CH0fMvptgh9FFU35ux52bn2xPS/N2POzc+2JBbTfakAvBQ32pALwUoqG895ecI7t57y84QBTtWlu0uKHFU7VpbtLihBcDfakEIfePUJg32pBCH3j1D2wXw881komnAyYTgZNVmMAAAAAAAAAAA7gTGzeHkQ53AmNm8PI59V7bo017s3HtU6BTM3rPipc1x7VOgUzN6z4qZrvfPxSJaFjZTyKv+KRLQsbKeRB2Lh22ZApuqzL4qXJcO2zIFN1WZfFQPMO4AO4ATnt51VLBf7FgV9286qlgv9iwKKhvHc3na7ee50Ti3jubztdvPc6JBPa/LvgpWlbmnxLLr8u+ClaVuafE59R4Nrs11TxAByt4ABVAAAAAAAEHpTZhsSydKybIFbU2YbEsnSsmyB06fewu8+nm4F95B0CtKHMy4ll33kHQK0oczLidTDXJoOQZBCAX5m0iT/QcgyCEAvzNpECK/A7Fq7pLihx/gdi1d0lxQguJnsbBD6PlnsbBD6KAAAAAAAAAAAAAAYMmAIVf+XUrlvAsa/wDLqVy3gQZl9VkULhtfbmQQp6X1WRQuG19uZBCiF3/m1ia1jbgkTZv/ADaxNaxtwSJBawAKIj3D21pCbU3VhNu4e2tITam6sILik9JsD7PiT0mwPsoGDJgDgXdt7oKVZpm4y+b6lp3dt7oKVZpm4y+b6kF10OTk8qHueFDk5PKh7lA4N37a7zO8cG79td5gVJLzSc31Lot/apECl5eaTm+pdFv7VIgB0QAB4VuWfApnW9ymxLmrcs+BTOt7lNiQaKe5sS1rLyPkVSnubEtay8j5FhWl3CyRBbe3OTEnXcLJEFt7c5MSIuim6DIIep5U3QZBD1KMEB7i+5sCfEB7i+5sAIvbO4sihcknpMghTds7iyKFySekyCEH2YMmCjkXNtsyClOP6r4qXHc22zIKU4/qvipB7UGfk8yF0abkGcv0KXoM/J5kLo03IM5foUVnemdWJ72FnlPC9M6sT3sLPKRVomTBkqBEe4W2tJcRHuFtrQKwabWl5+VzGq02tLz8rmILo07JS+Uqy8tyfFS09OyUvlKsvLcnxUo6fb/M+ZZZWnb/ADPmWWBg+ZnTdA+j5mdN0AKhu/dHeZ3e33FYnCu/dHeZ3e33FYgWGfM3pugfR8zem6AFPXVusyKnGXgdm6t1mRU4y8CCdduOo8musZCZAhXbjqPJrrGQmQApiuz03mU8D3rs9N5lPAApMO3ueIepMO3ueAss+J/QfyqfZ8T+g/lUopbX9ymxJl2/4LAhuv7lNiTLt/wWBB37t2mZBSn/AO5YlwXbtMyClP8A9yxAB3AB3ACze3m2qdu4dtmwU4nbzbVO3cO2zYKUUw/rTOZf6mDL+tM5l/qYIAAA69q7m0tmq293KVNau5tLZqtvdylFO61uD4mg7gb+tbg+JoO4EFh9vemsCdEF7e9NYE6KMBeCgLwUCory3N8VOn2/zPmcy8tzfFTp9v8AM+ZBZRkwZKMLwUqa99zUtleClTXvuageNn7kyKFg3btSwK+s/cmRQsG7dqWBBUsrNpzfUua39rkwKZlZtOb6lzW/tcmBREe43vb5EDbwJ53G97fIgbeBBv6Jn2RQuXT8pLgU1omfZFC5dPykuAGwZMGSgaOsbfNgbxo6xt82AFL6hm5kSxu3uRcVzqGbmRLG7e5FxBMCMXtt7oEnIxe23ugUhV1HmZfMXNoOQlwQpmjzMvmLm0HIS4IBDO4nFsSEJwQm/cTi2JCE4IQAAAXgWLYHRQrpeBYtgdFAJq72qcKs653Xe1ThVnXMvutkOrSXS8gAYbuAAAAAAAAAAAAAAAAAAAAAAAAAAAAAAAAAAAPWk6p5HrSdU9cHu0c3xksnk7rPahWN+5vzLOZ7UKxv3N+Z+posp5Mud8omnA69r7kyKHITgde19yZFD6RcUvptgh9HzL6bYIfRRVN+bsedm59sT0vzdjzs3PtiQW032pALwUN9qQC8FKKhvPeXnCO7ee8vOEAU7VpbtLihxVO1aW7S4oQXA32pBCH3j1CYN9qQQh949Q9sF8PPNZKJpwMmE4GTVZjAAAAAAAAAAAO4Exs3h5EOdwJjZvDyOfVe26NNe7Nx7VOgUzN6z4qXNce1ToFMzes+Kma73z8UiWhY2U8ir/ikS0LGynkQdi4dtmQKbqsy+KlyXDtsyBTdVmXxUD4MO4GTDuAE57edVSwX+xYFe9vOqpYT/YsCiobx3N52u3nudE4147m87Pbz3OiRU9rss+ClZ1q/+VMiWjOlpMYrF+JwptsU8yYr14qeOaiatzQ7dqqMMzNc7NqC4qMScfxWmH8Vpjw6NXBq/a6f9p8kHxGJOP4rTD+KUxejXwT7XB+0+SD4jEnH8VpkMfxSmUdGvgv2uD9p8kIxUY/YTj+K0w/itNiOhXwPtdP+0+SD4qMVJx/FaYfxSmJ0K+Cfa4P2nyQulX/yGxLK0pf/AA2QOUy16Zr0cnwO5TyUkS0lpwQ98VE072b3HV48+z/E7diM33kHQK0oczLiWXfe3ugVpQ5mXE92YuTQcgyCEAvzNpEn+g5BkEIBfmbSIEV+B2LV3SXFDj/A7Fq7pLihBcTPY2CH0fLPY2CH0UAAAAAAAAAAAAAAwZMAQq/8upXLeBY1/wCXUrlvAgzL6rIoXDa+3MghT0vqsihcNr7cyCFELv8AzaxNaxtwSJs3/m1ia1jbgkSC1gAURHuHtrSE2purCbdw9taQm1N1YQXFJ6TYH2fEnpNgfZQMGTAHAu7b3QUqzTNxl831LTu7b3QUqzTNxl831ILrocnJ5UPc8KHJyeVD3KBwbv213md44N37a7zAqSXmk5vqXRb+1SIFLy80nN9S6Lf2qRADogADwrcs+BTOt7lNiXNW5Z8Cmdb3KbEg0U9zYlrWXkfIqlPc2Ja1l5HyLCtLuFkiC29ucmJOu4WSILb25yYkRdFN0GQQ9TypugyCHqUYID3F9zYE+ID3F9zYARe2dxZFC5JPSZBCm7Z3FkULkk9JkEIPswZMFHIubbZkFKcf1XxUuO5ttmQUpx/VfFSD2oM/J5kLo03IM5foUvQZ+TzIXRpuQZy/QorO9M6sT3sLPKeF6Z1YnvYWeUirRMmDJUCI9wttaS4iPcLbWgVg02tLz8rmNVptaXn5XMQXRp2Sl8pVl5bk+Klp6dkpfKVZeW5PipR0+3+Z8yyytO3+Z8yywMHzM6boH0fMzpugBUN37o7zO72+4rE4V37o7zO72+4rECwz5m9N0D6Pmb03QAp66t1mRU4y8Ds3VusyKnGXgQTrtx1Hk11jITIEK7cdR5NdYyEyAFMV2em8ynge9dnpvMp4AFJh29zxD1Jh29zwFlnxP6D+VT7Pif0H8qlFLa/uU2JMu3/BYEN1/cpsSZdv+CwIO/du0zIKU/8A3LEuC7dpmQUp/wDuWIAO4AO4AWb2821Tt3Dts2CnE7ebap27h22bBSimH9aZzL/UwZf1pnMv9TBAAAHXtXc2ls1W3u5SprV3NpbNVt7uUop3WtwfE0HcDf1rcHxNB3AgsPt701gTogvb3prAnRRgLwUBeCgVFeW5vip0+3+Z8zmXlub4qdPt/mfMgsoyYMlGF4KVNe+5qWyvBSpr33NQPGz9yZFCwbt2pYFfWfuTIoWDdu1LAgqWVm05vqXNb+1yYFMys2nN9S5rf2uTAoiPcb3t8iBt4E87je9vkQNvAg39Ez7IoXLp+UlwKa0TPsihcun5SXADYMmDJQNHWNvmwN40dY2+bACl9QzcyJY3b3IuK51DNzIljdvci4gmBGL2290CTkYvbb3QKQq6jzMvmLm0HIS4IUzR5mXzFzaDkJcEAhncTi2JCE4ITfuJxbEhCcEIAAALwLFsDooV0vAsWwOigE1d7VOFWdc7rvapwqzrmX3WyHVpLpeQAMN3AAAAAAAAAAAAAAAAAAAAAAAAAAAAAAAAAAAHrSdU8j1pOqeuD3aOb4yWTyd1ntQrG/c35lnM9qFY37m/M/U0WU8mXO+UTTgde19yZFDkJwOva+5Mih9IuKX02wQ+j5l9NsEPooqm/N2POzc+2J6X5ux52bn2xILab7UgF4KG+1IBeClFQ3nvLzhHdvPeXnCAKdq0t2lxQ4qnatLdpcUILgb7UghD7x6hMG+1IIQ+8eoe2C+HnmslE04GTCcDJqsxgAAAAAAAAAAHcCY2bw8iHO4Exs3h5HPqvbdGmvdm49qnQKZm9Z8VLmuPap0CmZvWfFTNd75+KRLQsbKeRV/xSJaFjZTyIOxcO2zIFN1WZfFS5Lh22ZApuqzL4qB5heAC8AJz296qlgv9iwK+7e9VSwX+xYFWVQ3jubztdvE/E6Jxbx3N52u3nudEhKxTGBlQVGDn1etUdI/0TXIinQd7VKpvZ0xNQ8HLh8gJ/wDyfTvzp959S7k0+Y5GI9MV+0ptHzfzr95sac+b/uy/xrx+ZBeEt7ZjEe3xRTOCGrpWRlY+K4G2AwQ1KzUKejb6prkQ2yEdwFe2n/C5UgB3kufTvzp95n+Tad+dPvKcR8zDwev3mfXN/Ov3lFw/ybTvzp95uUOqU1cuElyLh8ikVfNw8Xr95Ou3LnrMf6nKqYLxCurffhQOgVrQ5mXEsq/Mg6BWtDmZcSIuTQcgyCEAvzNpEn+g5BkEIBfmbSJRFfgdi1d0lxQ4/wADsWrukuKEFxM9jYIfR8s9jYIfRQAAAAAAAAAAAAADBkwBCr/y6lct4FjX/l1K5bwIMy+qyKFw2vtzIIU9L6rIoXDa+3MghRC7/wA2sTWsbcEibN/5tYmtY24JEgtYAFER7h7a0hNqbqwm3cPbWkJtTdWEFxSek2B9nxJ6TYH2UDBkwBwLu290FKs0zcZfN9S07u290FKs0zcZfN9SC66HJyeVD3PChycnlQ9ygcG79td5neODd+2u8wKkl5pOb6l0W/tUiBS8vNJzfUui39qkQA6IAA8K3LPgUzre5TYlzVuWfApnW9ymxINFPc2Ja1l5HyKpT3NiWtZeR8iwrS7hZIgtvbnJiTruFkiC29ucmJEXRTdBkEPU8qboMgh6lGCA9xfc2BPiA9xfc2AEXtncWRQuST0mQQpu2dxZFC5JPSZBCD7MGTBRyLm22ZBSnH9V8VLjubbZkFKcf1XxUg9qDPyeZC6NNyDOX6FL0Gfk8yF0abkGcv0KKzvTOrE97CzynhemdWJ72FnlIq0TJgyVAiPcLbWkuIj3C21oFYNNrS8/K5jVabWl5+VzEF0adkpfKVZeW5PipaenZKXylWXluT4qUdPt/mfMssrTt/mfMssDB8zOm6B9HzM6boAVDd+6O8zu9vuKxOFd+6O8zu9vuKxAsM+ZvTdA+j5m9N0AKeurdZkVOMvA7N1brMipxl4EE67cdR5NdYyEyBCu3HUeTXWMhMgBTFdnpvMp4HvXZ6bzKeABSYdvc8Q9SYdvc8BZZ8T+g/lU+z4n9B/KpRS2v7lNiTLt/wAFgQ3X9ymxJl2/4LAg7927TMgpT/8AcsS4Lt2mZBSn/wC5YgA7gA7gBZvbzbVO3cO2zYKcTt5tqnbuHbZsFKKYf1pnMv8AUwZf1pnMv9TBAAAHXtXc2ls1W3u5SprV3NpbNVt7uUop3WtwfE0HcDf1rcHxNB3AgsPt701gTogvb3prAnRRgLwUBeCgVFeW5vip0+3+Z8zmXlub4qdPt/mfMgsoyYMlGF4KVNe+5qWyvBSpr33NQPGz9yZFCwbt2pYFfWfuTIoWDdu1LAgqWVm05vqXNb+1yYFMys2nN9S5rf2uTAoiPcb3t8iBt4E87je9vkQNvAg39Ez7IoXLp+UlwKa0TPsihcun5SXADYMmDJQNHWNvmwN40dY2+bACl9QzcyJY3b3IuK51DNzIljdvci4gmBGL2290CTkYvbb3QKQq6jzMvmLm0HIS4IUzR5mXzFzaDkJcEAhncTi2JCE4ITfuJxbEhCcEIAAALwLFsDooV0vAsWwOigE1d7VOFWdc7rvapwqzrmX3WyHVpLpeQAMN3AAAAAAAAAAAAAAAAAAAAAAAAAAAAAAAAAAAHrSdU8j1pOqeuD3aOb4yWTyd1ntQrG/c35lnM9qFY37m/M/U0WU8mXO+UTTgde19yZFDkJwOva+5Mih9IuKX02wQ+j5l9NsEPooqm/N2POzc+2J6X5ux52bn2xILab7UgF4KG+1IBeClFQ3nvLzhHdvPeXnCAKdq0t2lxQ4qnatLdpcUILgb7UghD7x6hMG+1IIQ+8eoe2C+HnmslE04GTCcDJqsxgAAAAAAAAAAHcCY2bw8iHO4Exs3h5HPqvbdGmvdm49qnQKZm9Z8VLmuPap0CmZvWfFTNd75+KRLQsbKeRV/xSJaFjZTyIOxcO2zIFN1WZfFS5Lh22ZApuqzL4qB5heAC8AJx286qlhP9iwK+7edVSwX+xYAVDeO5vO1289zonFvHc3na7ee50SixQABh3tUqm99wLWd7VKpvfcAI2hsabnZcTXQ2NNzsuJFXRpeRlQNs1NLyMqBtlQIT3Ay5NiE9wMuFhXLeBkwnA+iIw7gTrtx1HwUgruBOu3HUfBQOtfeQdArShzMuJZd95B0CtKHMy4lFyaDkGQQgF+ZtIk/0DIMghAL8zaRAivwOxau6S4ocf4HYtXdJcUILiZ7GwQ+j5Z7GwQ+igAAAAAAAAAAAAAGDJgCFX/l1K5bwLGv/LqVy3gQZl9VkULhtfbmQQp6X1WRQuG19uZBCiF3/m1ia1jbgkTZv/NrE1rG3BIkFrAAoiPcPbWkJtTdWE27h7a0hNqbqwguKT0mwPs+JPSbA+ygYMmAOBd23ugpVmmbjL5vqWnd23ugpVmmbjL5vqQXXQ5OTyoe54UOTk8qHuUDg3ftrvM7xwbv213mBUkvNJzfUui39qkQKXl5pOb6l0W/tUiAHRAAHhW5Z8Cmdb3KbEuatyz4FM63uU2JBop7mxLWsvI+RVKe5sS1rLyPkWFaXcLJEFt7c5MSddwskQW3tzkxIi6KboMgh6nlTdBkEPUowQHuL7mwJ8QHuL7mwAi9s7iyKFySekyCFN2zuLIoXJJ6TIIQfZgyYKORc22zIKU4/qvipcdzbbMgpTj+q+KkHtQZ+TzIXRpuQZy/Qpegz8nmQujTcgzl+hRWd6Z1YnvYWeU8L0zqxPews8pFWiZMGSoER7hba0lxEe4W2tArBptaXn5XMarTa0vPyuYgujTslL5SrLy3J8VLT07JS+Uqy8tyfFSjp9v8z5llladv8z5llgYPmZ03QPo+ZnTdACobv3R3md3t9xWJwrv3R3md3t9xWIFhnzN6boH0fM3pugBT11brMipxl4HZurdZkVOMvAgnXbjqPJrrGQmQIV246jya6xkJkAKYrs9N5lPA967PTeZTwAKTDt7niHqTDt7ngLLPif0H8qn2fE/oP5VKKW1/cpsSZdv+CwIbr+5TYky7f8FgQd+7dpmQUp/+5YlwXbtMyClP/wByxAB3AB3ACze3m2qdu4dtmwU4nbzbVO3cO2zYKUUw/rTOZf6mDL+tM5l/qYIAAA69q7m0tmq293KVNau5tLZqtvdylFO61uD4mg7gb+tbg+JoO4EFh9vemsCdEF7e9NYE6KMBeCgLwUCory3N8VOn2/zPmcy8tzfFTp9v8z5kFlGTBkowvBSpr33NS2V4KVNe+5qB42fuTIoWDdu1LAr6z9yZFCwbt2pYEFSys2nN9S5rf2uTApmVm05vqXNb+1yYFER7je9vkQNvAnncb3t8iBt4EG/omfZFC5dPykuBTWiZ9kULl0/KS4AbBkwZKBo6xt82BvGjrG3zYAUvqGbmRLG7e5FxXOoZuZEsbt7kXEEwIxe23ugScjF7be6BSFXUeZl8xc2g5CXBCmaPMy+YubQchLggEM7icWxIQnBCb9xOLYkITghAAABeBYtgdFCul4Fi2B0UAmrvapwqzrndd7VOFWdcy+62Q6tJdLyABhu4AAAAAAAAAAAAAAAAAAAAAAAAAAAAAAAAAAA9aTqnketJ1T1we7RzfGSyeTus9qFY37m/Ms5ntQrG/c35n6miynky53yiacDr2vuTIochOB17X3JkUPpFxS+m2CH0fMvptgh9FFU35ux52bn2xPS/N2POzc+2JBbTfakAvBQ32pALwUoqG895ecI7t57y84QBTtWlu0uKHFU7VpbtLihBcDfakEIfePUJg32pBCH3j1D2wXw881komnAyYTgZNVmMAAAAAAAAAAA7gTGzeHkQ53AmNm8PI59V7bo017s3HtU6BTM3rPipc1x7VOgUzN6z4qZrvfPxSJaFjZTyKv8AikS0LGynkQdi4dtmQKbqsy+KlyXDtsyBTdVmXxUDzDuADuAE57edVSwX+xYFfdvOqpYL/YsCiorx3N52e3nudE4t47m87Xbz3OiRVigAqMO9qwKpvfcC1ne1YFU3vuAEbTgbGm52XE10NjTc7LiQXRpeRlQNs1NLyMqBuFGCE9wMuTYhHcHLiRXScDJhOBkgO4E67cdR8FIK7gTrtx1HwUDrX3kHQK0oczLiWXfeQdArShzMuIFyaDkGQQgF+ZtIk/0HIMghAL8zaRKIr8DsWrukuKHH+B2LV3SXFCC4mexsEPo+WexsEPooAAAAAAAAAAAAABgyYAhV/wCXUrlvAsa/8upXLeBBmX1WRQuG19uZBCnpfVZFC4bX25kEKIXf+bWJrWNuCRNm/wDNrE1rG3BIkFrAAoiPcPbWkJtTdWE27h7a0hNqbqwguKT0mwPs+JPSbA+ygYMmAOBd23ugpVmmbjL5vqWnd23ugpVmmbjL5vqQXXQ5OTyoe54UOTk8qHuUDg3ftrvM7xwbv213mBUkvNJzfUui39qkQKXl5pOb6l0W/tUiAHRAAHhW5Z8Cmdb3KbEuatyz4FM63uU2JBop7mxLWsvI+RVKe5sS1rLyPkWFaXcLJEFt7c5MSddwskQW3tzkxIi6KboMgh6nlTdBkEPUowQHuL7mwJ8QHuL7mwAi9s7iyKFySekyCFN2zuLIoXJJ6TIIQfZgyYKORc22zIKU4/qvipcdzbbMgpTj+q+KkHtQZ+TzIXRpuQZy/Qpegz8nmQujTcgzl+hRWd6Z1YnvYWeU8L0zqxPews8pFWiZMGSoER7hba0lxEe4W2tArBptaXn5XMarTa0vPyuYgujTslL5SrLy3J8VLT07JS+Uqy8tyfFSjp9v8z5llladv8z5llgYPmZ03QPo+ZnTdACobv3R3md3t9xWJwrv3R3md3t9xWIFhnzN6boH0fM3pugBT11brMipxl4HZurdZkVOMvAgnXbjqPJrrGQmQIV246jya6xkJkAKYrs9N5lPA967PTeZTwAKTDt7niHqTDt7ngLLPif0H8qn2fE/oP5VKKW1/cpsSZdv+CwIbr+5TYky7f8ABYEHfu3aZkFKf/uWJcF27TMgpT/9yxAB3AB3ACze3m2qdu4dtmwU4nbzbVO3cO2zYKUUw/rTOZf6mDL+tM5l/qYIAAA69q7m0tmq293KVNau5tLZqtvdylFO61uD4mg7gb+tbg+JoO4EFh9vemsCdEF7e9NYE6KMBeCgLwUCory3N8VOn2/zPmcy8tzfFTp9v8z5kFlGTBkowvBSpr33NS2V4KVNe+5qB42fuTIoWDdu1LAr6z9yZFCwbt2pYEFSys2nN9S5rf2uTApmVm05vqXNb+1yYFER7je9vkQNvAnncb3t8iBt4EG/omfZFC5dPykuBTWiZ9kULl0/KS4AbBkwZKBo6xt82BvGjrG3zYAUvqGbmRLG7e5FxXOoZuZEsbt7kXEEwIxe23ugScjF7be6BSFXUeZl8xc2g5CXBCmaPMy+YubQchLggEM7icWxIQnBCb9xOLYkITghAAABeBYtgdFCul4Fi2B0UAmrvapwqzrndd7VOFWdcy+62Q6tJdLyABhu4AAAAAAAAAAAAAAAAAAAAAAAAAAAAAAAAAAA9aTqnketJ1T1we7RzfGSyeTus9qFY37m/Ms5ntQrG/c35n6miynky53yiacDr2vuTIochOB17X3JkUPpFxS+m2CH0fMvptgh9FFU35ux52bn2xPS/N2POzc+2JBbTfakAvBQ32pALwUoqG895ecI7t57y84QBTtWlu0uKHFU7VpbtLihBcDfakEIfePUJg32pBCH3j1D2wXw881komnAyYTgZNVmMAAAAAAAAAAA7gTGzeHkQ53AmNm8PI59V7bo017s3HtU6BTM3rPipc1x7VOgUzN6z4qZrvfPxSJaFjZTyKv+KRLQsbKeRB2Lh22ZApuqzL4qXJcO2zIFN1WZfFQPMO4AO4ATnt51VLBf7FgV9286qlgv9iwKKhvHc3na7ee50Ti3jubztdvPc6IFigADDvasCqb33AtZ3tWBVN77gBG0NjTc7Lia6GxpudlxILo0vIyoG4ael5GVA3CjBCO4OXJuQjuDlwK6TgZMJwMkB3AnXbjqPgpBXcCdduOo+Cgda+8g6BWlDmZcSy77yDoFaUOZlxKLk0HIMghAL8zaRJ/oOQZBCAX5m0iBFfgdi1d0lxQ4/wADsWrukuKEFxM9jYIfR8s9jYIfRQAAAAAAAAAAAAADBkwBCr/y6lct4FjX/l1K5bwIMy+qyKFw2vtzIIU9L6rIoXDa+3MghRC7/wA2sTWsbcEibN/5tYmtY24JEgtYAFER7h7a0hNqbqwm3cPbWkJtTdWEFxSek2B9nxJ6TYH2UDBkwBwLu290FKs0zcZfN9S07u290FKs0zcZfN9SC66HJyeVD3PChycnlQ9ygcG79td5neODd+2u8wKkl5pOb6l0W/tUiBS8vNJzfUui39qkQA6IAA8K3LPgUzre5TYlzVuWfApnW9ymxINFPc2Ja1l5HyKpT3NiWtZeR8iwrS7hZIgtvbnJiTruFkiC29ucmJEXRTdBkEPU8qboMgh6lGCA9xfc2BPiA9xfc2AEXtncWRQuST0mQQpu2dxZFC5JPSZBCD7MGTBRyLm22ZBSnH9V8VLjubbZkFKcf1XxUg9qDPyeZC6NNyDOX6FL0Gfk8yF0abkGcv0KKzvTOrE97CzynhemdWJ72FnlIq0TJgyVAiPcLbWkuIj3C21oFYNNrS8/K5jVabWl5+VzEF0adkpfKVZeW5PipaenZKXylWXluT4qUdPt/mfMssrTt/mfMssDB8zOm6B9HzM6boAVDd+6O8zu9vuKxOFd+6O8zu9vuKxAsM+ZvTdA+j5m9N0AKeurdZkVOMvA7N1brMipxl4EE67cdR5NdYyEyBCu3HUeTXWMhMgBTFdnpvMp4HvXZ6bzKeABSYdvc8Q9SYdvc8BZZ8T+g/lU+z4n9B/KpRS2v7lNiTLt/wAFgQ3X9ymxJl2/4LAg7927TMgpT/8AcsS4Lt2mZBSn/wC5YgA7gA7gBZvbzbVO3cO2zYKcTt5tqnbuHbZsFKKYf1pnMv8AUwZf1pnMv9TBAAAHXtXc2ls1W3u5SprV3NpbNVt7uUop3WtwfE0HcDf1rcHxNB3AgsPt701gTogvb3prAnRRgLwUBeCgVFeW5vip0+3+Z8zmXlub4qdPt/mfMgsoyYMlGF4KVNe+5qWyvBSpr33NQPGz9yZFCwbt2pYFfWfuTIoWDdu1LAgqWVm05vqXNb+1yYFMys2nN9S5rf2uTAoiPcb3t8iBt4E87je9vkQNvAg39Ez7IoXLp+UlwKa0TPsihcun5SXADYMmDJQNHWNvmwN40dY2+bACl9QzcyJY3b3IuK51DNzIljdvci4gmBGL2290CTkYvbb3QKQq6jzMvmLm0HIS4IUzR5mXzFzaDkJcEAhncTi2JCE4ITfuJxbEhCcEIAAALwLFsDooV0vAsWwOigE1d7VOFWdc7rvapwqzrmX3WyHVpLpeQAMN3AAAAAAAAAAAAAAAAAAAAAAAAAAAAAAAAAAAHrSdU8j1pOqeuD3aOb4yWTyd1ntQrG/c35lnM9qFY37m/M/U0WU8mXO+UTTgde19yZFDkJwOva+5Mih9IuKX02wQ+j5l9NsEPooqm/N2POzc+2J6X5ux52bn2xILab7UgF4KG+1IBeClFQ3nvLzhHdvPeXnCAKdq0t2lxQ4qnatLdpcUILgb7UghD7x6hMG+1IIQ+8eoe2C+HnmslE04GTCcDJqsxgAAAAAAAAAAHcCY2bw8iHO4Exs3h5HPqvbdGmvdm49qnQKZm9Z8VLmuPap0CmZvWfFTNd75+KRLQsbKeRV/xSJaFjZTyIOxcO2zIFN1WZfFS5Lh22ZApuqzL4qB5h3AB3ACc9vOqpYL/YsCvu3nVUsF/sWBRUN47m87Xbz3OicW8dzedrt57nRAsUAAYd7VgVTe+4FrO9qwKpvfcAI2hsabnZcTXQ2NNzsuJBdGl5GVA3DT0vIyoG4UYIR3By5NyEdwcuBXScDJhOBkgO4E67cdR8FIK7gTrtx1HwUDrX3kHQK0oczLiWXfeQdArShzMuJRcmg5BkEIBfmbSJP9ByDIIQC/M2kQIr8DsWrukuKHH+B2LV3SXFCC4mexsEPo+WexsEPooAAAAAAAAAAAAABgyYAhV/5dSuW8Cxr/AMupXLeBBmX1WRQuG19uZBCnpfVZFC4bX25kEKIXf+bWJrWNuCRNm/8ANrE1rG3BIkFrAGSiIdw9taQm1N1YTbuHtrSE2purCC4pPSbA+z4k9JsD7KBgADgXdt7oKVZpm4y+b6lp3dt7oKVZpm4y+b6kF10OTk8qHueFDk5PKhsFGDg3ftrvM7xwbv213mBUkvNJzfUui39qkQKXl5pOb6l0W/tUiAHRAAHhW5Z8Cmdb3KbEuatyz4FM63uU2JBop7mxLWsvI+RVKe5sS1rLyPkUaXcLJEFt7c5MSddwskQW3tzkxILopugyCHqeVP0GQQ9CgQHuL7mwJ8QHuL7mwAi9s7iyKFySekyCFN2zuLIoXJJ6TIIQfZgAo5FzbbMgpTj+q+Klx3NtsyClOP6r4qQe1Bn5PMhdGm5BnL9Cl9Pz8nmQujTcgzl+hRWd6Z1YnvYWeU8L0zqxPews8pFWiZMAqMkR7hba0lpEu4W2tArBptaXn5XMarTa0vPyuZCC6NOyUvlKsvLcnxUtPTslL5SrLy3J8VA6fb/M+ZZRWvb/ADPmWUUD5mdN0D6PmZ03QAqG790d5nd7fcVicK790d5nd7fcViQWGfM3pugfR8zem6BRT11brMipxl4HZurdZkVOMvAip1246jya6xkJkCFduOo8musZCZAqKYrs9N5lPA9q7PTeZTxICkw7e54h6kw7e54Cyz4n9B/Kp9nxP6D+VSiltf3KbEmXb/gsCG6/uU2JMu3/AAWBB37t2mZBSn/7liXBdu0zIKU//csQAdwAdwAs3t5tqnbuHbJsFOJ2821Tt3Dtk2ClFMP60zmX+pgy/rTOZf6mCAAAOvau5tLZqtvdylTWrubfItmq293KUU7rW4PiaDuBv61uD4mg7gQWH296awJyQbt701gTkoBeCgLwUCory3N8VOn2/wAz5nMvLc3xU6fb/M+ZBZRkwZKMLwUqa99zUtleClTXvuageNn7kyKFg3btSwK/s/cmRQsC7dqWBFVLKzac31Lmt/a5MCmZWbTm+pc1v7XJgVER7je9vkQNvAnncb3t8iBt4EG/omfZFC5dPykuBTWiZ9kULl0/KS4AbAAKBpaxt82BumlrG3zYAUvqGbmRLG7e5FxXOoZuZEsbt7kXEEwIxe23ugSYjN7be6BRV1HmZfMXNoOQlwQpmjzMvmLm0HIMggEM7icWxIQnBCb9xOLYkITghAAABeBYtgdFCul4Fi2B0UAmrvapwqzrqd13tU4VZmFMvutkOrS3S8gAYbuAAAAAAAAAAAAAAAAAAAAAAAAAAAAAAAAAAAPWk6p5HrSdU9cHu0c3xksnk7rPahWN+5vzLOZ7UKxv3N+Z+posp5Mud8omnA69r7kyKHITgde19yZFD6RcUvptgh9HzL6bYIfRRVN+bsedm59sT0vzdjzs7PtiRVtN9qQC8FMN9qQMrwUqKhvPeXnCO7ee8vOEAU7VpbtLihxlOzaW7MihF2Lgb7UghD7x6hMG+1IIQ+8Ooe2n/muHlmslE04AIZNVmTvYBkAYBkAYBkAYAMgYdwJjZvDyIc7gTGzeHkc+q9t0aa92bj2qdApmb1nxUua49qnQKZm9d8VM13vn4pEtCxsp5FX/ABSJaFjZTyIOxcO2zIFN1WZfFS5Lh22ZApuqzL4qB5h3ABeAE57edVSwX+xYFfdvOqpYL/YsCiobx3N52u3nudE4t47m87Xbz3OiBYoAAw72rAqm99wLWd7VgVTe+4ARtDY03Oy4muhsabnZcSC6NLyMqBuGnpeRlQNsoEI7g5cm5CO4OXArpOBkwnAyQHcCdduOo+CkFdwJ1246j4KB1r7yDoFaUOZlxLLvvIOgVpQ5mXEouTQcgyCEAvzNpEn+g5BkEIBfmbSIEV+B2LV3SXFDj/A7Fq7pLihBcTPY2CH0fLPY2CH0UAAAAAAAAAAAAAAwZMAQq/8ALqVy3gWNf+XUrlvAgzL6rIoXDa+3MghT0vqsihcNr7cyCFELv/NrE1rG3BImzf8Am1ia1jbgkSC1jJgyURDuHtrSE2purCbdw9taQm1N1YQXFJ6TYH2fEnpNgfZRgAAcC7tvdBSrNM3GXzfUtO7tvdBSrNM3GXzfUguuhycnlQ2DXocnJ5UPcoHBu/bXeZ3jg3ftrvMSKkl5pOb6l0W/tUiBS8vNJzfUui39qkQA6IMmAPCtyz4FM63uU2Jc1blnwKZ1vcpsSDRT3NiWtZeR8iqU9zYlrWXkfIDS7hZIgtvbnJiTruFkiDW9ucmIFz0/QZBD0POn6DIIehQID3F9zYE+ID3F9zYARe2dxZFC5JPSZBCm7Z3FkULkk9JkEA+zBkwByLm22ZBSnH9V8VLjubbZkFKcf1XxUg9tPz8nmQujTcgzl+hS+n5+TzIXRpuQZy/QorO9M6sT3sLPKeF6Z1YnvYWeUC0QAAIl3C21pLSJdwtsaBWDTa0vPyuZDVabWl5+VzEF0adkpfKVZeW5PipaenZKXylWXluT4qB0+3+Z8yyytO3+Z8yyyjB8zOm6B9HzM6boAVDd+6O8zu9vuKxOFd+6O8zu9vuKxILDPmb03QPo+ZvTdAop66t1mRU4y8Ds3VusyKnHXgQTntx1Hk11jITIEK7cdR5NdYyEyAFMV2em8ynge9dnpvMp4AFJh29zxD14Ew7e54Cyz4n9B/Kp9nxUdB/KpRS2v7lNiTLt/wAFgQ3X9ymxJl2/4eRB37t2mZBSn/7liXBdu0zIKU//AHLEAHcDJh3ACze3m2qdy4dsmwU4fbzbVO5cG2TYKUUu/rTOZf6mDL+tM5l/qYIAAA69q7m0tmq293KVNau5tLZqtvdygU7rW4PiaDuBv61uD4mg7gBYfb3prAnJBu3vTWBOSgF4KAvBQKivLc3xU6fb/M+ZzLy3N8VOn2/zPmQWUZMGSjC8FKmvfc1LZXgpU177moHlZ+5MihYF27UsCv7P3JkULAu3algRVSys2nN9S5rf2uTApmVm05vqXNb+1yYFREe43vb5EDbwJ53G97fIgbeBBv6Jn2RQuXT8pLgU1omfZFC5dPykuAGwACgaWsbfNgbppaxt82AFL6hm5kSxu3uRcVzqGbmRLG7e5FxBLyM3tt7oEmIze23ugUVdR5mXzFzaDkGQQpmjzMvmLm0HIMggEM7icWxIQnBCb9xOLYkITghABkwAXgWLYHRQrpeBYtgdFAJq72qcKszCndd7VOFWZhTL7rZDq0tzyABhu4AAAAAAAAAAAAAAAAAAAAAAAAAAAAAAAAAAA9aTqnketJ1T1we7TzfGSyeTus9qFY37m/Ms5ntQrG/c35n6miynky53yiacDr2vuTIochOB17X3JkUPpFxS+m2CH0fMvptgh9FFU35ux52dn2xPS/d2POzc+2JBbLfakDK8FDfakAvBSioby3l5wju3lvLzhEBTtWluzIocZTs2luzIoF2Lgb7UghD7w6iEwb7UghD7w6iHvp74eWW1E0AQyabMnewACgAAABkDOKHyZBNizO1h3AmNncFIcpMrO4LA59VY99Nc7Fx7VOgUzN674qXNce1ToFMzeu+Kmc73z8UiWhY2U8ir/ikS0LGynkQdi4dtmQKbqsy+KlyXDtsyBTdVmXxUDz+AXgAvACc9vOqpYL/YsCvu3nVUsF/sWBRUN47m87Xbz3OicW8dzedrt57nRAsUAAYd7VgVTe+4FrO9qwKpvfcCCNobGm52XE10NjTc7LiBdGl5GVA2zU0vIyoG2UCEdwcuTchPcDLgVynAyYTgZIo7gTrtx1HwUgruBOu3HUfBQjrX3kHQK0oczLiWXfeQdArShzMuJRcmg5BkEIBfmbSJP9ByDIIQC/M2kQIr8DsWrukuKHH+B2LV3SXFCC4mexsEPo+WexsEPooAAAAAAAAAAAAABgyYAhV/5dSuW8Cxr/y6lct4EGZfVZFC4bX25kEKel9VkULhtfbmQQohd/5tYmtY24JE2b/zaxNaxtwSJBawAKIl3BY92nNRiKsCE2rKmpqjFVqonx8C3aqjkVTfRPajm/I15GjafIf65cpEd8wNuT0mwPsImHgnAAAABwbua52nvRqYrgpVumSZ37gz8C+DvHw+0uufTyqhvomp6kX4GozQtNY71tlIjuOIGzQ5OVyoe+JhrUa1Gt8ETgZAHCu5rnaa5Gpivid0850iVPb6JrfU35AUZLkzlqURGLj6vl9pc1vo5NKko7wXAJoGmI71JJRFN+VKZKYjGJg1OCAfZgADwrUVaZ+HyKa1uVO/cpv4F8V8PAutyI5PSviimi/Q9OmPV75SK5fiBSqSZyObix3H5Fq2W17aFPUmHgdP9g0vj+ihuU9NJp2+mU30p8gIl3BY91F+FFWBB7flTv3OSvoXDHjgXHVUVPVt9M9qOT7TXlaHp0lyPlykRycFA26foMgh6GEwRME4IZAEC7hsmPc30NVfD4E9NapoKWr67EdECpLalTk1FiqxUTFPgXDK6TIIacnRdPku9cuUiKhvp4JgnBAAAA5Fyoq6bMRExXBSnnyZ36j09DscV+Bes6TLnMVkxMWr8DQ/YNMxVf0UxX7CCn9Pkzkr5OLF9yfAubTcizl+h5N0HTWvR6SkxQ32saxvpamCJ8CiqrzlzVrVwaqpj8DYsSXMbWqrmqifaWFUaRQ1LvVNlo5TNNpVFSu9UmWjVA3PgAAGJE+4LXu01qMRVX7CWHjU0cirZ6JzfU35AUW2TPXgx33G1pkmclfK/AvuT4Fvfx/S/hJQ+maFprHI9spEVPjgB7adj/psx/KVbeMuaupPVGqqYr4lttYjERrfBENOfo9BUOV82WjlX4gQOwJcxtT+Jqon2lkmrTabR0q4yZaNX7DaAHzM9joH0FAqC7pU1dTcqNVUgd7t+yY3H1NVPH4kzn6PQVD/AFzZSOVT1ptOpKTosRsANk+ZvTdA+gqeGC8AKduqVNXVJio1VTH5HI/Rn4Y+h33F1ztG0+e9XzJSOcvxPP8Aj+mf4U+4CIduZcxsx6vaqJ9pNNXRVoZmHHA+6XTqWkXGQxGwNh7GzGq1yYovECjq6TOWtm4MX3L8Dx/Rn/kd9xdLtB0xzleslMV4mP2DS/8AChBS6yZ/5HfcS7t/Lmsr8XtVE+0nX7Bpf+FD2ptLo6R3qksRqgbZ8T/GS/lU+wqYoqLwUopXXpM79ymr6FwVfDwJjYDJjU/E1U8PiSqZomnTXK+ZKRzl+J701BTUvQYjYEHMu1FXSZiNTFcFKh/Rn4r+B2OPyL1nSJc9iy5qepq/A0v2DS/8KFFL/oz/AMjvuMOkzkTxY77i6f2DTP8ACn3GFt/S1TD9FPuIOH29a9umr6kVIncuBFXTZqImK4KbdLSU9Iz0SG+lvyQ9Zspk1isemLV4oUUTMkzv1X/gd7l+H2mP0Z/5HfcXQugaYqqv6KYrxH7Bpn+FAKX/AEZ/5HfcP0J/5HfcXR+waZ/hQfsGmf4UAq61pU1NTbi1USBa9Ui/t7kT8p8SdG0+Q/1y5SI75m4rGq30L7fkBS2syZ3+/M/AuGPyNBZU78jvuLrmaHp0x3rfKRVU+Vt/S1//AIoQRjt+yYyX+NFSJODXpqGmpUwksRpsFDELwUACo7xlTV1J7kaqpividSwJcxtRi5qomPxJ3P0egqXK6bLRyqfVNplHSrjJYjV+wDbGIABeClUXtKmrqSq1qqn2IWuadRpNDUu9c2WjlAq60JU1NRYqtVExT4E/u1HLpSo1MVwOjI0egp3euVLRqobM6RKns9E1vqb8gKNlSZ3+0iehcfV8vtLlt9FTS5KL4LgE0DTEf60lJib8uWyUxGMTBqcEAgPcb3t8iBt4E87je9vkQNvAg39Ez7IoXLp+UlwKa0TPsihcun5SXADYABQNLWNvmwN00tY2+bAClq/NzIlj9vci4rnUM3MiWN29yLiKl5Gr1a52nvRqYrh8CSnlUUsmoZ6JrfUilRR9HJnf7Mv8C+75FyaEipQMRfBcEDdA0xqo5JKYp8Tfly2Smo1iYIgFfdwmTHOb6WqqY+OBCEkz8E/A77i8KrTaSr6zEdE8P4/peHRQCl/0Z/5HfcP0Z/5HfcXR+waZ/hQfsGmf4UApZZM/D2O+4sSwWTGyU9SKkSSfx/S/8KG3TUNNSphJYjYEHs7gpwqzrndd7VOFV5hcTL7rZDq0l0vIAGG7gAAAAAAAAAAAAAAAAAAAAAAAAAAAAAAAAAAD1pOqeR60nV8T1we7TzfGSyeTus9qFZ33LmOqsWtVUx+BZbPahrVGl0VUvqnS0cv2n6miynky53qRSTPw8GO+469sSpyaixVYqJinwLRTQNLRMP0UPuTo2nyXeuXKRFQ+0bkvptgh9IYRMEwTghkCqr8lzF1bFrVVPsQ87OlTUr2qrVRMULNqdJoap/rnS0c75qYkaRQ07vVKlo1fmBuJ7UgZXgoAFR3jKmrrD1RqqnwwOF+jP/I77i65+j0FRM/Umy0c5T4/YNM/wp9wFLrJn/kd9x2rTlTk1aWqtVExLO/YNM/wofcjR6CQ9HypaNchF2t1vtSCESu2RNmzE9CKpLjymU8mb1Gop90Vf5na+aqdsbFXJRVGHtUx/pVP5VLO/b6P/Ghn9vo/8aHV8v8AqXPOmieCsf8ASqfyqY/0qn8qln/t9J/jQft9J/jQvzI4SnxY4qx/0qn8qj/SqfyqWd+30n+NB+30n+NCfMjhJ8WOKsf9Kp/Ko/0qn8qlnft9J/jQft9H/jQvy44SfFj+lY/6NT+VR/pVP5VLO/b6T/Gg/b6P/GhPl/1K/Gj+lYOoqjD2qS60ZUyWi+tFQkH7fR/40PWVTyZXTb6Tzy5/9xs2S+6MUU7mhcaKulTkRMVwKbmyZ36zvwO4r8C9Jspk5iy5iYtXihoroGmKuP6KYnM9lL/oz8U/A77iz7Ha9tJ+NFTw+J2f4/pf+FDbp6SRTN9MlvpQo0rhRV02YieK4FO1Umf/ALL/AMC8V+BeUyUya30TExRTRXQdMcvqWSmKgUv+jP8AyO+4wsmfh7HfcXT+waZ/hQx/H9M/wp9wEP7ey5jZy+tqon2lgv8AasDXptOpaRcZDEav2GzxAqK8JU1dTevpVU+eB2e3suY1zlVqomPxJvP0egqXeubKRzl+J90um0lJ0GIyAG0AAMO9qwKqvaXNdqGLWqqfYWtgadRpNDUu9U2WjlApJJM/8jvuNjTpU7/dl/gXj8i4P2DS/wDChlmhaYx3qbJRFT44EHrpeKUMpPjgbZ8sY1jUa1MEQ+igQnuAyY6n/AirAmxr1NDTVSYTmo5AKNSTPw8GO+4z+jO/I77i6E0DS0//AIp9w/YNL/woQUusmfh7HfcTnt0yYyY/1NVPBeJL/wBg0v8AwobFLp1LSLjIYjYFEdvvIOgVpQ5mXEsq+8g6BWtDmZcQLk0HIMghAL8zaRJ/oGQZBCAX5m0iBFfgdi1d0lxQ4/wOxau6S4oQXEz2Ngh9Hyz2Ngh9FAAAAAAAAAAAAABgAAQq/wDLqVy3gWNf+XUrlvAgzL6rIoXDa+3MghT0vqsihcNr7cyCFELv/NrE1rG3BImzf+bWJrWNuCRILWABQHiAAAAAAAOCgAAPiAAAGAAAyBgGQBgAAIgAAAAGAAAIAAAAAAAAIAAB8QAAAAABQAAAAAAgAAAAAAAAxAAAAAoAAYDgAAAAAAAAAAAAAAAAAAAGAAGQBgGTAAAAAAAAADiAMAAAAAAAAAAAAYAACv8AuN72+RA28Cedxve3yIG3gQb+iZ9kULl0/KS4FNaJn2RQuXT8pLgBsAGSjBpaxt82BvGjrG3zYAUvqGbmRLG7fZFxXOoZuZEsbt7kXEEvABQAAAGQAMGTAAAAYd7VOFWdc7rvapwqzrmV3WyHVpbpeQAMN3AAAAAAAAAAAAAAAAAAAAAAAAAAAAAAAAAAAHrSYfq+J5HrSdU9cHu0c3xksnk7jPah9Hyz2ofR+qosjky53gAPpAAAPiAAAAADAAAYMjAIADAKAAAAAAAAAAAAAAAAIBgAAAAAAADJgAIAYAYQGQAAAAeOIAAAABAAAAAAAAwZAAil95B0CtKHMy4ll33t7oFaUOZlxAuTQcgyCEAvzNpEn+g5BkEIBfmbSIEV+B2LV3SXFDj/AAOxau6S4oQXEz2Ngh9Hyz2Ngh9FAAAAAAAAAAAAAAAAEJv/AC6lct4FjX/l1K4bwIPqX1WRQuG19uZBCnpfVZFC4bX25kEKIXf+bWJrWNuCRNm/82sTWsbcEiQWsACgDJgADIAwDIAwZMADIAAGAAMmDIAAAAAAAAAwDIAwZAAAAAAAAMGQAAAwZAAAwZAAAAYMgADAAyDAAyAAAAAAAAAAAMGQMGQAAAAAAAAAAAAGDJgAZMADIAAAAAAABgyAMGTBkAYMmABkwZAwZAAAADAMgAAAMAyYAr/uN72+RA28Cedxve3yIG3gQb+iZ9kULl0/KS4FNaJn2RQuXT8pLgBsGTBkoGjrG3zYG8aOsbfNgBS+oZuZEsbt7kXFc6hm5kSxu3uRcQS8AFAAAZAAAwZAGAABh/tU4VZ1zuu9qnCrMwZXdbIdOlul5AAw3exiZAAAAAAAAAAAAAAAAAAAAAAAAAAAAAAAAAAHrSdU8j1pOqeuD3aeb4yWy7jPah9Hyz2ofR+posjkyp3gAPsAABkwZAGDIAAAAAABgyDAAyYMgAAAAAAAAAAAAAAAAAAAAAAwZAGAZMADJgyAAAAAAYMgAAAABgyAAAGAZMARS+8g6BWlDmZcSy77yDoFaUOZlxAuTQcgyCEAvzNpEn+g5BkEIBfmbSIEV+B2LV3SXFDj/A7Fq7pLihBcTPY2CH0fLPY2CH0UAAAAAAAAAAAAMAZMGTAEKv8Ay6lcNLHv7oKVw0g+pfVZFC4bX25kEKel9VkULgtfH9vZBAIZf+bWJrWNuCRNm/8ANrE1rG3BIgWsACgZMADIAAAAAAAAAAAAAAAAAAAAAAAAAAAAAAAAAAAAAAAAAAAAAAAAAAAAAAAAAAAAAAAAAAAAAAAAAAAAAAAAAAAAAAAAAAAAAAAAAAAAAAAAAAAAAAAAAAAAAYMmAK/7je9vkQNvAnncXwe3yIG3gQb+iZ9kS5dPykuBTWiZ9kULl0/KS4AbBkwZKMGlrG3zYG6aWsbfNgBS1fm5kSx+3uRcVzX5uZEsbt7kXEEvABQAAGQAAAAGAABh3BThVnXU7j/apw6zwnmV3SyHVpbniZMAw3cyAAAMADIMGQAMADIMADIMGQAMADIMADIMGQAMADIMADIMADIMAAe1J1TxPajX/tPbB7tPN8ZJj/E8ncZ7UPo+We1D6P1GOyOTKneAA+5AAAZAAAAAAAAAAAAAAAAAAAAAAAAAAAAAAAAAAAAAAAAAAAAAAAAAAAAAAAAAAGDIMAAABFL7yDoFaUOZlxLKvvIOgVrQ5mXEC5NByDIIQG/M35k+0DIMghAL8x/20iBFfgdi1d0lxQ4/wwOxau5y4oQXEz2Nghkwz2NghkoyAAAAAAAAAABgyAMAyYAhd+y5j6dfQ1VK7SnqP8bvuLwqqKRVJhNbiaqaBp6f/wA0+4Cm2U1T+oz/AK3cU+Bb1sI5NPYjkwXBD2/YaDFF/TTw+w35UpkliMYmCIBW9+yZz6tVa1VTH4GtZEmc2va5zFRuPFSyarTKWqXGa1FU+abSaSld6pTERQN0AAAABkGABkGDIAAAAAAAAAAAAAABgAZAAAAAAAAAAAAAAAAAAAAAAAAAAAAAAAABgAZAMAZBgAZBgyAAAAAAAYMgAYMgAAAAAAAAAAAAAAAAAAAAAAAAADAGQYAGQYAGQYMgAYAGQAAAAGAZMAQHuHKmve1ZbVcnhwIKlPUYdN33F31Wn09WuM5qONb9g0//ABp9wFT6LT1CV7FWWqJj4+BcVAmFJLRfka8vRKGW9HNYiKn2G+1qNajU4IQZMmDJRg0tYRV0+aieK4G6fL2I9qsd4ooFH19PUJVzP+t3ivh4Fidv5cxlC5HtVq/ad1+hUD3epZaYwNqlo5NK30ykwQD3AAAAAZAAAwZAGAABhfFMDm1FA+bM9SHTB45sNOSNk7H1TXNO5x/2yYP22YdfAYHL9fj4U+T769fGXI/bZg/bJh2MBgX6/Hwp8jr18Zcf9tmD9tmHYwGA+vx8KfJevXxlx/22YP22YdjAYD6/Hwp8jr18Zcf9tmD9tmHYwGA+vx8KfI69fGXH/bZg/bZh2MBgPr8fCnyOvXxlx/22YP22YdjAYD6/Hwp8jr18Zcf9tmD9tmHYwGA+vx8KfI69fGXH/bZg/bZh2MBgPr8fCnyOvXxlx/22YP22YdjAYD6/Hwp8jr18Zcf9tmD9tmHYwGA+vx8KfI69fGXH/bZg/bZh2MBgPr8fCnyOvXxlx/22YP22YdjAD6/Hwp8jr18Zcf8AbZg/bZh2APr8fCnyOvXxcf8AbJh6SKB8t+J1MDGB9UaGimdsRHkk5qp/iZGpgiIZGAOyI2REPIABQAAGQYAGQYAGQYAGQYAGQYMgAAAAAAAAADAGQYAGQYAGQAAAAAAAAAAAAAAAAAAAAAAAAAAAAAwZMAAABFb5Y99A5GNVVwK1oqeo/wBmWqS3e75F3VNLKqWeiamKGozQaBi4pLTFPsAxoKOSgYjkwXBCBX3JnPq0VrFVMfgWbLlNlN9LUwQ1anS6WpXGa1FUCk0pqjDpu+47Fr09Q3U5blYqJinEs79g0/8Axp9x6SdHo5D0exiIqfYQbrPY2CGUH2AoGTBkAAAAAAAAAAABgyYAGQAMAAAAAAAAAeAAAAAZMGQAAAAAAAAAAAAGAAAAAADIAAAAAAAAAAAAAAAAAAAAAAAAAAAADAMmAAA4AAAAMgAAAAAAGABgAAAGQAAAAAAAAAAAAAAAAAAAAAAwAAAAAADCmcAAGIAAAAZBgyAAAAAAYBkAYMgwBkAAAAAMGTAGQYMgAAAAAAAAYBkAYBkAYBkAYMgAAAAAAAAAAAAAAAAAAAAAAAAAADAGTAAAYgAAAAAAAAABiAAAAAAAAAAAAAyYMgAAAAAAAADBkwAAAAAyAAAAAAAAAAAAAAAAAAAAAAAAAAAAAAADAGQAAAAGDJgAZMGQBgyAAAAAAAAAAAAAAADBkwAAMePxAyYfMZLTF6oifaa9dqEihkrMnORMPgV7r14T6h7pdOv4OHgBM9QuSho0X8aOVPgRqs7gNVVbKTDAhzJddXzPwq5yqdqgszUJ+DpjfwqBmbe1Y5V9L1RDx/mWo44/qLgSORYFOrU/V4nuvb+h9PhxA4Mi+ahmHrVVOxRX/JmORkxvma9VYKIi/opipwqy0tSpcVRq4fYBZFJr1BUomExEVfhidBj2PTFjkVPsKTVa6if4q9FQkltXPWLUtp5iqqfaBZQPiU/1y2vX4ofYGQYMgAAAAAAAADBkAR64bh/aVwwxNTQbuTU5v6eGBz7+RFXx+RybHRP9rzAtFPFEUBOCADIAAAAAAAAAAAAAAAAAAAAAAAAAAAAAAAMGnqlZ/pUzp3H0pibpyLk22ZBQI7SX3+vU/o+leOBNKeZ+rJZM/MmJTWlon7lw/v8AqXFQ5SVyoB7mTAAyAAMGQAMYHEuDXP2qX6sMTtkMvzoL4Y+AHpot4/uM9JWGGK4EvTxRFKms3Op+H48S2G+1IAfQAAAAAAAAAAAAAAAAAAGAAAVURMV8EPibNlyWK+YuDUIVcd5ej1SaRcfgqoBKqvWKKkaqvmJinwxIzX39IlOVktMftINOra6umYq5yqq/A6FBaupVio5Wr6V+YG/UXxUzFxluVDVW8dQx6incprBYrU/WTBTc/wDz+hw+0COSb1rWqnreqodal7gtRUbMTE9p9gSEav6aeJxK2ydQk4ulN8EAm9BdFBVtTFyNVTryqiTOTGW9HFLzqLUaN3j6kw+Rv6Zc1dRzWMVVVMcPEC3QaumVK1VHLnLxchtAZAAAAAAAAAAAAAAAAAAAAAAAAAAAAAAAAAAGDIAAAAAAAAAAAAAAAAAAAAAAAAAAAAAAAMGQAMGTADA+Zr/05bn/AJUxPs8arLzOVQIbW30lNUPlK32qa/8A+ht/KpF9dwSvmeH9x19FtRNSkJNw4gdH/wDQ2/lH/wCht/KplbB8eA/gP2AY/wD0Rv5VH/6G38qmf4CnyH8BT5AG9wmue1uC+K4E006rSspWTk/uTEhjLCRr0dhwXEmem0v+pStk/lQDaAPOpnNkSXTXcGpiBr6hqdNQy1fNcmKfAh2oX+31qySmGHxQ4NzavOra1WscvoxwwQ99CtKfqCfqTW/gX4qB6rfNTj7lJDb90Or2r6vFUMN7f0Ho/FxNuitiTpUp7pXyUDnahfH+pWf6/pJLo2o/uFN+twKp11XLq64tXiWPaG3p4YeCAd8yYMgAAAAAAAAD5evpaq/JFUyfM3pP5V/oBC9Svn/TqXSfTj6VwJFoWq/udMk35lW3Fiuozfwr7uJP7I29vhh4AScyYMgAAAAAAAAAAAAAAAAAAAAAGAZMAAEAAyef60r1en1Jj8j7AyYAAyAAAAAAAAAAAAAAAAAAAAAAAAAYAyYMmFAGtX1kujp3TXrhgngbKqiIqrwQrq9dfdNmLTSXeCeC4Aci4LgqK+e5rXL+njhgfGhW/U6nOaqtVGY+KnhoulzdRq2sRMW44qpbOl6dJoKZstjUR2HioGtplvUVDLanoRz0+J1Wta1MGpghkAAAAVT5fLlzEwe1FT7T6Cgcutt7T6pq/wDWiOX4kZbZ0yj1FKiV7MeCE6HgoHnToqSWIvFEPQAAAZAwZAAAwZAAGAMmAAIJf3HyOTY+a8zrX9x8jk2PmvMC0U4IAnBABkAAAAAAAAAwBkGDIAAAAAAAAAAwBkGDIAGDIAAwAOVcm3TIKdU5NybdMgoFW6XuX/MuGhykrlQp7S9y/wCZcNDlJXKgGwDBkAAAMAyYAGnXaZIrkwnIiobgA5VJb1FSPR8piIqHVTwTAADIAAAwAMgwZAAGAMgGAMgwZAAADB8ve2W1XuXBE4qfRF7w1ttHTrIY78Tkw8AOFdtzzJk11LTu/CngqoRehoKnUZ6MYiu9S+Ljzly51dUI1uLnPXxLQtfQJen0zZj2osxyY+IHjoVo01LKa+oajn8fEkkqTKkt9MtqNRPkfYAYjEeIABURyYKmKAAaVTpFFUoqPlpivxwIrq9jtmTEm0/giLjghNx9gGlpEh1NRS5LuLUwN0YADIAAAAADAAyDBkAAAABgDIMGQAAAAwAMgwAMgGAMgwAMgwZAAAAAAAAAAwAMgwAMgwAMgAAAYAyDBkAAAAAAAwAMgwZAGDIAweVVl5nKp7HjVZeZyqBTuvZ6ZzFhWUv/AK5sCvdfz0xP/sWDZPhp7YASYAAAAAAADE4t0VP6OnvRFwVUU7RF72craTD5oBXulyVqtRRrvFPV9S4NOp5dPSS2MTDwTEqq1kRdT8fmW5J6LYAfZh7Ue1WrwUeJkDjT7ZoZ879V7EV3zwOjR0cujl/py0wQ2AAMmDIAGDIAAAAABgKmKKnzAA49RbNBPmLMexFVfE36Kgk0UtJcpMENkADJgyAAAAAAADAGQAAAMAZAMAZBgyAAMAZMAKAwOVr+rs02kc/H8WHgdVCFX7islcFA51u6tWV+pq9719Cr4IWMnBIFV2Tm2xLUbwSAAAyABgyAAAAAAAYAGQYAGQAAAAAAAAAAAAAwZMAc7Xaz/UoHzMcFVCoK2Y+qq3v4q5fAsW+ahWUSsxK90iWs7UJSKmKKviBYdl6U2RSNqHtwepKjXoJLZNKxjUwTA2ACgAAZMGQMAyAMAyYAABQGJ8TZ8qSnqmORqJ8zV1LU5GnyHTJjkRUTwQrXWrqq66a5spyozHDwAnlXdOnyMWteiqhyZ1+yZa4NRFINTaZXVz8U9WK/E7Emx9SmN9SqviBJKe+ZExU9SIh2aO4dPqlREmIiqV7U2Zqchqu8fD5HJfLrtPmYr6kVALsa9r09TFxQyV1bt4zJT2yKlfwr4eJYFPUSqmU2bLXFHAevEAAQS/uPkcmx815nWv7j5HJsfNeYFopwQBOCABiFXBMV8EPlzmsar3LgiEKuW71lK6RSr4p4LgBJ6vW6GlxR8xMU+Bxam9qaUq+jBUK9fPrtSmKqq5VVfgdCktPU6lMUxRF+YEoZf8pzsPSdSju6hn4I9yNVSHusXUmN9WJyavRdQoVVzvV4fIC4JFZT1DcZT0cexT+l3FXUExqOVfQnFFLK0LXJGpyEVHJ6/igHWAAHjU1LKeWsx/giHJZdVA6Z+mjkxxwPe40x06Z44LgpUlO/9Osc97lwa7EC7EqJf6KTnLgxUxxOVWXPQUyqiPRyoQjUbsnzqRtLTqvgmHgcyl0TU9RX1p6vH5gTR99yEdgiIqG7R3hRT1RHuRuJD0sfUvTjipyK/SK7T3f9nq8PiBckiqkVDUdKejkX5HqVXbNw1FLUslTXL+n9pNNYumkpKP8AUluxe5AOrV6lR0jVWbMRFT4YnDqr0pJS/gVHECq9Q1DV56onqVHL4YG5S2dqc9qOxXBQJZJvine7xwRDsUNwUFXgjZiI5fhiV3VWdqVMxX+K4fI5EubV6fPxxc1zV+IF3oqKmKeKAi9qXE2ukpInL/2ISgAcq5NtmQU6pyrj8dOmQUCrNKxXUvD8/wBS3ZFRJp6KW+a5GojU4lOU05aardMT4OxOlX3DXV0tsiUqqieHgBPK67aKmxRjkdgcl/cGWjsEbiReitnU678X4vH5nQWxNRa3ECR0d8U05UR+DTv0mq0dWifpTEVV+BU9db9fRKquRcE+R5afqtXp85HMcvgviigXSDi29rsvU6dqOX/tRPE7XjiANLUNUkUDcZq4IbpDb8Rf0FwXDwA7dFcVHWPRktyKqnXThiVPZ2K1rfxLxLXb7UggGQDwrKyTRyVmzVRERAPZz2MTF64J9pz6jXdPp1VHTExT7SC69eFRPmOlUzsGJ4eBG/VXVz/7lVQLQdd1CjsEcioekq6dOeqIr0TH7StZeg6lMTFPUfE3R9QkficjvD5YgXBIr6WoRP0piKq/A+6ieyQz1zFwaU9RazqFDNTxcnpX4ktnXPLr9MWW92E3DxAkqXFpyv8AQkxPVE6MuY2axHsXFF4FK07pn7h4PVcXFwaPt0rHjgBujEAAB8QB8znpLlOevwQqO6K9aque1VxRqlna3P8A0aF7vsKfqv8Aurn/AB9TgJTZGj/qT0qXpi34FjoiImCcEODaNMknTmrh4qh3gAAAAAADIAwDIAwDJgAYc5rE9TlwQ+J06XIlrMmLgiEBuW8JjnukUq/h4eAEurLg0+lxR0xFVPgcWpvmRLX8CIqEBayu1GZj+JVU6tNZ2pz0x8cFAksu/ZT3InpOtR3TQT8Ec9GqpCZtj6lLaqtVTj1WmahQOxejvD5AXNJnyZ7fVKcjk+w9Cp9EumqoJjWTVX0Y+OJZOlarI1GQj5bsXYeKAb4AA1a3UJVExZk5cGmhTXLRVM1JctyKq8DSvVvqoHJjh4FfaPVNoqhJj3L+FfAC45lRKlM9cxyNTDHxOLWXZQU6q1rkcqEH1e56yuVJUhVVvDwNWktvUq78f4k9XzAmP87kerDBMDpUV10NQqI96NVSEvsjUmN9WKnFq6Gs0+Zg/wBSKi8QLqlTpc5qPluRyL8UPsri1LnmSZiSKh34OHid24rsk0kj007sXuTwA7lZrFFRp/2TEx+Rw6m9qWUuDMFQgcx2paxPVfxYKp0aey9Tms9WKgSunvelmKiOwQ7dHrNDWIn6cxPUvwKyrrU1GkYrlxVE+Rz6WuqtPnIrXORUXxRQLsRfinAHEtrWW6jStRVxmNTxO2ANWvr5VDK/Umrg02iM3y1XaaqY4AblPc9BPejEenj9p61lxUFL4K9FUp+TMmSXI5jlxQ3pFFqeqTEVPVECczr6p2OwaiKJF9U73YOREQjcqx9TmtxVVPOpszU5DcfFcAJ/SXJQVCon6iIqnVlzWTW+pjkci/FCk5siuoJn4vUioSK3bunU8xsmpX8C+HiBZgPGkqpVVJSbLXFFPbiAObqGt01AuE1UQ6RXd/Ivq4qgEyoNapq93plKinQmTZcpqumORqJ8VK7sh7ZLv1Jjvwp4+J9XZdEyfNWko1VcPBcAJNX3XQ02KMcjlQ06a96WY/0vwRPmQilt/VK9P1fxYL4+J4V2iVtEirMR3h8gLdo9TpKxqOlPRVX4G1iVtY8jUHVXqcrv0vtLIc5stnqcuCInioH1wTxNSo1Sip8f1JqIqfDEi9x3gyR6qelXF/DFCD1Go11c9fUrlx+QFnzbr09i/hei+Z8y7t09y4K5EK0kaPqM5MWo7BT0foGpS0xX1f8AyBa9NrFDU+DJiYxN31N9PqRcU+ZSrZ2o6e/FPUmHzJZoV4qslZNUvjhgBLZ2vUEl6y3zERyG1SVsirZ6pLvUhUWuz1nVz5sp6+lfkTmw/V/o/iVVX7QJYZMGQAAAHjVZeZyqex41WXmcqgU7r2fmcxYNlbe2BX2v52ZzFg2Urf25uKpjgBJgY9Tfmn3j1N+afeB9A+fU35p949Tfmn3gZMOXBqr8h6m/NDD0xlqifFAOVU3JRU0z9OY5EchGbr12lrZHolKi4GrcFs6hV16zZSr6VU4lfoFbQN9U5VVPtA+dAqGU1d+q9cExLEl3ZQNltRXJinhxKvpqaZVzP0pXg466Wfqjmo5FXxAs6g1GTXM9cpcUNl7kY1XLwQ4Vq6dPoKZGTlVXfadmry74Acufc9FInfpOcnqOlR1kurl/qS1xQqHXPUmrKiOX3Fj2gi/t6YrjwA74xAAHxNnypKYzHI1PtNbUtSkafJWZNXBcPBCttcuuqrJrmSnL6OHgBPKu59Pp8UR6OVDjzr8ksXBqIpBqfTq/UH4s9WK/M68myNSmtxVVxAkUm/JT1/EmCHYornoKrBvrRHL8CCT7L1KU1VTHwOdJ0+uoa2X60d7gLka5HtRzeC8Aq4NVV+B4acqrRSVXj6UPab0nwX+gHHqLooaeYst7kRUXA6FDXyq2X+pKXFCpLi9SahN/EvuJ/ZO3tXHHwAkwAAcTwqK2mpkxnPRppa3rEnTKZzlcnrw8EKx1TX63Upqoir6VXwRALBrLvoZCqjHI7A5637J9WGCER0+2tSrsHN9SY/M6n8A1H044+IEnpLyo5yokxUbidum1ClqkxlPRcSqdQtnUaBFc71KifI8dO1ut06a3Fy+lq+KKBcoOToOtStTpmu9X48PFDrAEU0dQ1WRQYfqrhj8zeIZfqYy0wXBUQDu0Vw0lZN/TluRVOjPqpFOz1TXI1PtKh0DUU0+odNmOX7DZ1e4q3U5n6cnFW8PACd1l20MjFGORyoc9L7kY4YIQ+ktnU6z8aepMfmbr7I1JrfVioE0o7soJ+CPcjVU7UmolT2eqU5HJ9hS9ZptbQP8Ax+pMPid+2Lmn005sic7Fi+HiBZqGvW1sujlfqTFwRD1kTWzpTZrfFHJicu5KKZW0LpUr3L8gPFLs0/H3J95F7t1inr5atkqiqc3+Haorlwc459fo9Xp/WVViBt2vWy6KoR0xcExJ8l2afgn4k+8rGioZ1c/0SV8V+R1P4fqn5neIE9k3RQzpqSmuTFTtMcj2o5OClY6ZampSK+XMeq+lF8Sy6dqsktavFEA9AqoiYqFVETFfBCIXRdTaRFkUzvx8PACQVetUNLij5iYp8MTi1N7UspVRmClfPn1+qTsMXKrl+B1qOytSntRyqvj8wJJLvyS5cFRDrUd0UFRgjno1VIZOsPUWN9SLwOFWadX6dMxf6kw+IFzy5suc31S3I5F+R9lZW3dU6mnNlVDlVnDxLIpqiXUymzZa4o5MQPUAADIAAAAAAAAAAAwBkwZMAQi/HL6FReBFbYajtQl4p8SWX7LX9BXEQtyckvUJSL8VAuGSmEpqfYfZ8SFxksX7EPsAAAMgAAAABgyYAHnUT2SJLprlwREPQjd4al/rUTpaLgqgQq6NcnV1U+W1yoxq8D0ti236hOSa9MJfE49BIdXV7Wr4o9fEt3RaCXQ0bJbUwXAD0o9LpKSWjGS0xT44G4iIiYIgxAGHNa5MHJin2nK1XQKOukuT0Ij8PBcDrACmNX0udplU5qoqJj4KSey7hcj0pZ7vDgmJ2rx0llVSOnon42oVtRTZlJWsXHBUd4/eBd6LiiKnBQaOj1aVVFLfxVERFN4CCX9x8jk2PmvM61/e7yOTY+a8wLRTggCcEPKqm/o075n5UAi15a9/qylppTsHrxwIBS01RqVU1qYuV6+Km3cVY6r1ByquPjghK7H0VGM/2JqYrxQDraDbNNRyGunMRz8Pid9kqXLTBjUan2H0ACmvUUNLUNVsyWi4/HA2ABXN1WutMrqiQ38C+OCEf0XVJ+m1bVRyo3HxQt+sp2VNO+W9McUXAqK4NPWhrnNRMEVcUAtjS65lbSMmtXFVTxNz4kIsXUVciyHr4J4ITcDlXGn/AK6ZBSn3Y/rPT5uLguPbpkFKlpWI+v8AS7h6/qBJ7Utj/aclRPb+FPHxLCkUdPTsRstiJh8cDw0eTLlUEpGJhi1MTdAYIc/VtKp66me1zE9SIuC4HQCpiip8wKU1ClmUVbMb7cF8DFJLqtRntkqqvaq4YHbvmSkmsRUTDFTbsKmlTKlXPTFUAlGg25S0VO10xiOeqY+KHdaxjEwaiIn2GUTBMEAGHMY9MHIiovzIPeugy/R/sSW4fFcCcnMuCUkzT5mKcEUCr7dq30moNwXDBcC3qWb+tTsmfmQpenxZqK/Y8t/RnK6glY/JAN45Vxp/66ZBTqnJuTbpkFAqL0Pm1DpbUxVzsCfWtacuXLbUVCY4+OCkM0tEXUsF/OXDQoiUkrD8qAfcqRJkoiS2I1E+R6AAeFRRU9SxWTGIuPxwK2uu3nUM5Zspv/WviWgcu4aJtXp8xuGLkTwArG3tTmUFazB34XLgpbtJObPp2TEXHFExKUnSVpaz0fFri07SqVn6emK44Ad0ht9r/wBCwJkQ2++gsAI1ZucbEtZvtSBVFm5xsS12+1IAfM2Y2VLdMd4I1MVKxuy4Z1VVOkSnYS08PAnFzVn+vQPai4K5Cp5bZlVV+lfFXOA39E0OfqdQmCL6MfFSytNtuhopTUViOdh4rgYtrS5dDRMciJ6nIdkDybS0zUwSW1PI+X0VK9MHSmrj9h7gCK6/aVPUynTKdqNcnjghXdVTz6Ke6Q7FMFLu8F8CCXvorWotVLTxX5AQyizTF4rihcOj7fKgU7Q+FUxF44oXFo+3yoAboAAAADh3Y9W6c7D5FVyfxVqY/Mta6JSzNPdh8iqk/wCut8fgoFu2+mGmy4HSOXbkxH6bLOoAMmDIAwZAAAAYBkwBkwq4Jj8gaupVH+vSPf8AYoELvW4Hoq08h2HwXAi2kaXP1WqRuCrivip56nMfVahM8ccV8CxLN0plPRtnub+NfiBv6Pb1JQSWo5iOfhxOu1jWJg1ERPsMmQMKiKnialXplJVy1bMlpivxwNsAVbdNuOoZqzJbfwcTXtfWpun1TZbnfgcuGBZes0DK6jexUxdh4FQ6hIWhr3M4KxcUAummntqJLZrVxRyHoRmytRWpofQ9cXJwJMBGrzyLoFXtYr3+hqYuVfBC0LzyLoEBt+QybqDPWmPiBKLTtVqtSqqW/bgpN5VPJkojZbEaifIxSy2y5DGtTBMD1AYIvE4dx6PIrKN8xGJ62pxwO4fE5iPlOavBUApKex9LPcxFwcim3plBVatUtlvxc3Hifd0Skk6o9qeCeJLO3tPLdTumuTFycFAkGkaDS0EhrVYivw8VOqjWt8GpgZAHxNkyprVZMajkX5lb3pojKWf+rJbgxfFcCyyOXpIR+mvdh4ogEMs2vfS1iM9Xg5cC1Wr6movzTEpfRHKyvl8xclI71U8tfsQD1I1fG2qSUjV8baoFe6FRtq66XLdwVS2qDS6SkktYxiY4eK4FW2puUuJbzfakAMoiImCGHNa5MHIimQBytW0GkrpLkRiI/DwUqzWdNm6fVul4YIi+Cl0EQvfS2zKb9difi+IHPsjXFRUpJrsVXhiT9PmUro89aXUWPxwwVC4tPn/r0kub80A2CvL9/E4sMry/fdiBFZNdOkSv05Sqir4eBJ7Stx1ZM/26pMUXxxU4lvaS7UKxiKmLEUtmhpJdJTslMTDBPED7k0siQxGS2IiIedVp9LVMVsxiLj8cDZAGnQ6ZT0KKkpEQjl5a+tLLWnku/Evh4EqqpqSZD5i/BFKf1+tfV18zFcURfADVp6eo1Gowbi57l8VLDt60ZFPKbMqW4uXxwU0LH0dvhVPbjiTvh4AeEuhpZaYNltTyPpaWnXjLavkepkDjapblHWynI1iNcvDBCtda0So0qoXBF9OPEuM41x6VLrqN64fjROIFROcrm4r4llWJkiuayStNPfJX+1SxrE8aLEglZkwZKAAAHlVZeZyqep41WXmcqgU9riY18yJ60Wv1VEz9OUq4J8jx15f/ADpmHH1Eotq3KaupGzJiIrlQg4q3ZX4+5w/ltf8ANxNP4ZQ/lQfwyi/KhRDP5bqH5nD+W6h+ZxM/4ZRflQfwyi/KgEV0y566dVtluVcFUsmkcr6djl4qhxKe0qORNSY1qYod+UxJctGJwQDPob8iLXujUpU8PHAlSEVvjKpACFWsiLqfj8y25LW/pN8E4FSWtufmW5J6TYAfaIicEPKry74HqeVXl3wAp/XN3XmLHtLb0ghXGubuvMWPaO3p5Ad48qme2nkumu4NQ9SP3fW/oae9jVwcqAQW59cn19W+U1y/ptXwPW2bcfqE1sx6f9acTjUcl9ZVtavj6neP3luaFp7KKiY1EwVUA9qLSqSjloxktMU+OBuIiInh4AAYVEd4KmJq1GmUk9UV0tPUnxNwwB8y2JLYjE4J4IJvSfBf6H0fM3pPgv8AQCnLj3CZzE/snb2wIDcm4TOYn1k7e2AEmPOonNkSXzHLh6UxPQ4d11SyKBcFwVUAr259Wm19a5qOX0IuGB2bQtpJ6pUT24s4piRWR6H1vrne31Ylj6Zcml0lGyUioionwAkcmmk07UbKYjUT5HqcL+XaZ+b/AOTP8u0z83/yB159NJqGq2a1HIvzK6vG3v8AUf8AryG/gXxwQl38u0z83/yc7W7h0yso3sTBXYeGIEQtjVJlFXNT1YMVcMC2Keak6SyYn9yYlItd6KpHtXw9WKFt23Vfr0DPHHBEA65DL88JaL9hMyGX500gBX0uU+oektiYuVcCwrVtWVKkpPqW4uXxwUi9oSJc7UP+xMcF8C2JbUbLa1PBEQDEuRJlIiS2I1E+R9rgvgoAHL1rSKeupXorE9aIuC4FT19NMoKxWcMHeBdbkxaqfNCq71k/p6hiiYJiBM7PrnVNGjHLj6UJEqIvEhFgzV9KtJuBhGNTgiEGvxrcFwTAnRBb94KBxbLRP9tuPj4lpo1qongnAqyy822JajeCQAx6G/JDIAHGuXU0oaF+C4PVPAqr/wAjU6zxxcrnEtv2sxmpKxOHa8+mpav9SpwwRfDECdW3blPR07Zk1iOeqY+JIka1qYNTBPsOG27NLa1ER3Afy7TPzAd3jA52q6RTV9O5rmJ68PBcDT/l2mfmMpd2mfFwFaazp0zTKxZeGCY4opMLG1l01iyJrscPBMTmXdqFBXr+pJw9Ry7VqFk17G44YqBb3EIfMtfVLavzRD6AyAAAAAAAAAAABgADJgCN3pSrN09XomOBWlE//WrmPXwRqly6jSpV0j5S/FFwKf1ijmUlbMY5MEx8ALb0arbVULJiLj4G+QOx9aamFJNd4fDEnmKYYp4oAACAZAAAAADBkwAIFfr19St+BPSBX5LX1q7DwA4doymzK5i/JS2Gpg1ET4IVNaM1suvYirxUtlq4tRU+KAZAAAAKBq6lLSZRzGLwVCn9VYkrUnNb8FLg1KYkujmOd4eBT2qPSbqTnN8cVAsmzXq7T0RSREes2UrNPxd8SQgQS/vd5HJsfNeZ1r+4+RybHzXmBaKcENDW3q3T5uHyU304IaGtsV+nzcPkoFPT1V9cmP5y3LdlozTpeHxRCo6hFZXInyeW3bs1szTpaIviiIB1QDIGAZMACuL9kJ/so9ELHK4v2e3/AGkYgGlZk5WViJ81LTb7UgVbZclz6zFE8EUtNvg1IAcq49umQUqihX/2H/Mte49umQUqeh3D/mBcemZGTym0aumZGTym0AAAFbdw80w2O3/XU1+4WaYbHb/rqBYRgyAMGlrCItBNgpumlrGQmQUCoMMNSdzluaHt8uCFSO3JectvQtulwQDoHKuTbpkFOqcq5NumQUCrNL3L/mXDQ5SVyoU9pe5f8y4aHKSuVAPcAADyqmo6nei/I9TXr5iSqWY9fDBAKg15PTqr0T5k+sZy/wCngV/rD0nam9yeOKliWVKVtDioElIbffQWBMyGX30FgBGbNzjYlrt9qQKps3ONiWu32pACH31NVslEQhluykm6k1F+ZNb5kK+R6kTghCNAnJI1FrlXBPVgBcNM1GyGNT4Ih6njSOR9PLcnxRD2AGFMmAEDkXLJbN092PwRTr8DjXPPSTp7sVwxRQKrp/w6j6fk4uDR9vlQKfplRdQ9XzcXBo+3yoAboAAAADU1ST+tRvb9ilOalLdIrpmKcF8C7XN9TFavxTAq28dMfS1azfT+FygSuyq5s2ibKVfxInAlBU9qautFWoj1/Aq4FqyZrJ0psxi4o5MQPsyYMgAAAAAGAAAOHdc1ZenOw+J3DiXXJWbpzkT4AVbSN/U1JuPxUuDR5aMoZaJ8in6Vf09Sbj/apb+jzEmUMtyfIDeMmDIGAAAXgpVF5U6S9Qe9Pipa6+CKVPeNQ2ZqExifBQOvYU1UcjU4FglfWDJVzkmInghYQEZvPIugQa2twZEnN55F0CC21uDIgW5J6TIHoecnpMgegGAvAyYXgBUd5phq78CVdusk8i15bu/zJT26ybwJkAABw7t2t8DuHEuza3wArHS9xl831LiocrLghTul7izm+pcVDlZcAPcjV8bapJSNXxtqgQW1dylxLfb7UgVBau5S4lvt9qQAyYMgDBzNflJMoH4/BFOmczX5rZVA9V+KKBUEzFtY70/B31Lett6v0qTjxRCoX/jrXYeOLvqW9bkv0aVK+1AOoV3f/i4sQry/vcBixMEmoWIV3YfVQsQDJgyYA5lwTFl6e9U+SlRTE/VrnIvxcW/r0tZmnvRPkpUE9f0q5y/FrvqBbVsyWytLlonHA6yHGtWobO0uX4/iRPE7IGQABg+JzfVKci/I+z4nuRslyr8gKguaX6NSmYfNSb2JkCEXJOSZqUxE8cFUm1ieNCBLDJgyAAAA8arLzOVT2PGqy8zlUCndeT/zpi//AGLBspf/AF7YFe6/npnMWFZO3tgBJgPiAMgADAAxAEVvjKpAlWBFb4yqQAhVrbn5luSek2BUdrbn5luSekyAH2eVXl3wPY8avLvgBT+ubuvMWPaW3p5Fca5u68xY9o7enkB3iDX7NVF9HwwJyQe/ZSr+P4YARy05KTa5uPwUtqWmDGp8kQqS05ySq5uPxUtuWuLGr80QD6AAGAAAPmb0n8q/0Po+ZvSfBf6AU5ce4TOYn9k7e2BALj3CZzE/snb2wAk5FL6cqUaISsi17ylfRYoBW9NImVM39OWn4lOo229VwxRq4Gvbz0l6q31cMS3qdst8hjkamCp8gKp/jWrflUfxrVvyqW1+nL/Kn3D9OX+VAKl/jWrflUyltaqv9qls/py/yoP05f5U+4CpP4vqSvRfQuCKWBa9JOpaX0TUwXA7f6cv8qH0jUTgmAAhl+dNIEzIZfnTSAEbsvcPMtZvtSBVNl7h5lrM9qQAyAZAx8Cs76zhZilZ3zh/uAdCwE/EpPCB2B7lJ4AILfvBSdEFv3goHGsvNtiWm32pAqyy822JabfakAAXgoC8FAq6+Vxrkx+ZyKLTKqtXCQi+R2L7lqlai/adCwZ0tZqsciYgcRba1ZP7VMfxrVvyqW1+mzj6UH6cv8qAVL/GtW/Ko/jWrflUtr9OX+VB+nL/ACoBUv8AGdUVPFqqbWlW7qEitlzHMVERULQ/Tl/lQz+mz8qAfFMjkkMR3FEPRBAAZAAAAAAAAAAAwZAGAZMACH3noCVMpamU38SeK4EwU+Jspk6Wst6Yo5MAKSpZ86hqUeiq1Wr4lo25cEivp2y3uT9REw8SNXPaUyW91TTpi3jghFqSsqtOn4tVWK1fFALt48AQ3Rb2kTGNlVHu4Ykpp9RpKhqOZMTx+GIGyDCPYvBUUzigAHy6bKb7nIkVNOq1iipmqrpiLh8EUDePN9RJYuDnIi/IiGp33TsRWSE8fmR/T9dra/VWo56/pqvAC0muRyYpwUjt36f/ALFE57UxVEO9TZdkDM6UyfKdLemKKmAFK0U5aGva9y4IxfEt3RNQlV1Ex7HYqiFdXToE2iqXzkbjLcuPgfFuXHM0yakty/8AV8gLZMfE0dP1mkrpaPY9EVfhibyOaqeC4gZB8uexvi5yIcfWLko9PlORHI5+HhgBpXlq0unpHU7XfjchXGnSJtXXMRqerF3j957atqc/U6pXqqrivghLrMt5zMKqc3DHxTECXaVSpS0cticcExNwIiImCcEAEEv7j5HJsfNeZ1r+9xybHzXmBaKcEPKplfrSHy/zJgeqcECAU7cdG+j1FyKmHjihKLH1luH+vOdgq+CHQvC3/wDdkunykxmJ4ld08+fptUiri10tQLuBGdAuumq5LZc52D08MVJGybKmJix6Kn2KB9gYp8zWqtQpaWWr5kxPD4YgZrallLTvmvXDBFwKi1/UFr61z8cURcEO1dF1rWq6nkLgxPA5OhaLO1GqaqpizHFVAlti6asuX+u9vFMUJoa2n0bKOlZJamHpTxNkDl3En/rpkFKmodw/5/Uti4sf26ZBSp6FcdR/5/UC49MyMnlQ2jV0zIyuU2gAAArbuHmmGz2/66mr3D8Kphtdv/GeoFgGTBkDBpaxkJkFN00tYyEyCgVC7cl5y29C26VBCpHbivz9Zbeh7dKggHQOVce3TIKdU5NybdMgoFW6Wv8A7L7fX9S4aHKSuVCmqGc2RqH6juCPLZ0nVaSppZaNeiORETBVA6YPlJktfFHIph0+S1MXPREiB9kavHVpdNRukI78bkNjV7ooqGW5GuRz8PDArTV9VnanUq5yquK/hQDXo5cyprGIvj6nFwaJSJS0LG8FVEUhtm26970qp6fh4piWCiI1qNTgngBkht99BYEyIbffQWAEZs3ONiWu32pBCqbNziRLWT2pBAOVcVH/ALOnzMExVEUqR6PpqpcfBWuLvexHsVjvFFTBSurvtuZJmuqpDcWr4qiASW1NalVlI2UrvxtTAkRSumalP02ej2KrcF8ULD0i8aSqltbNXB/xUCT4g1pepUUxuKTWpFTzqNXoZDVcsxFw+SgbqqiJivgiFfXvrbZrlpJTvFPDwPfXr2l+l0mlXBV8MSEzn1FVNWc9Fcq+OIGaFFSpZjxxQuLR9vlQKdo8f9pmPwVC4tH26VADdA4AAAZAwci4tJZqNG/wxeieB1xx48AKQqqebQ1LpbkVHNXwJvZ9ytViUtU7BeCYm7dFqsrkdUSEwmJ4+BXc6RV0E/xRWOYvEgu5r2vajmrii/EziV1oN6OkNbJqV9SJ4Yk1otboatqOa9EVfgqlHQGJ8pMlv9rkWB9eAAGFexOLkQ8J2oUklqudNb4fDEDYPiZOlykxe5EQjeo3rR02LZfiqfEh+p3ZWVs9rZL1Riu4AWqyYyYnqYuKHhqEhJ9K9n2Ka+hOV+mynO8XKiYnR4oqLwUClNUkzKTUZi4YYO8CwrN1aXPpW07nfjQ516W66Yi1MhPtXAiOl6lP0ypR2KtwXxQC6BicLRbmpK+U1HuRr/tO22ZLd4tciwA+gYVWp4qppV2rUlFKV73oqp8MQPnWtQl0NG96uwdh4IVDXznV1c5/FXrgdi5bkdqU1WS1wZwwM2roM2vqWzXtwY1ccVAmVmactJQIrkwVxIzzkSWyJTZbUwRqYHoBGr0yLoEGtrcGRJzeaY0LoEFtrw1BkQLck9JkD7PiT0mQPsAAAKjvNF/eH+ZKu3S/+E8i154/vD/MlPbvJPAmQAAHEuza3wO2cS7NrfACsdK3Fif/AG+pcVDlZcEKd0rcWc31LiocrLggHviRq+NsVfsJKRm98f25fkBBrU8dSlxLeb7UgUzolY2irWTXe1F8S2NO1ekrpLXseiLh4piBvgIqLwXEw5zWpi5URAMkPvnVGS6b/XYv4vidjV7ipKCS5Uejn4fAq/V9Tm6nVumY4oq+CANFkLU6ixmGOKoXBQSf0KWXL+SEMsnQfBKuc3BU8UxJ3wAFeX/xLDK8v7iBiw0/7UUsQruxMVmoWIBkAAeVRLSbJexfiilQ3Hpz6Ove5U8HKXERi7dA/wB+Ss6Un4mpj4AcOydZbLmJTzHYJwLCRyORHNXFFKQVKnT6jHxY5qk10K9WNY2TU+OHhiBOwaNNrFDUMRyTETH5qeszUaNjfUs1vh9oGycK59Yl0VG5jXf9ipwNbVrxpKVjmylxd8FK/wBU1aq1OervFyfBANOomrPmunO4qpY9iYf6JWrmOanimClk2Kn/AIRBLAAUDIMKAxPKpy8yCnqeVVl5nKoFO6/n5nMWDZWQbAr7Xs9MT/7FgWXMlM09qK5EXD4gScHx+tK/On3j9aT+dPvA+wfH60n86feP15P50+8D7Cnx+vJ/On3n01zXJ+FcQMkVvjKpAlRFb4yqQAhVrbn5luSek2BUdrbn5luSek2AH2eVXl3wPVDyq8u+AFP65u68xY9o7enkVxrm7rzFj2jt6eQHeI/eFH+vp73ImKohIDyqqdtTIdKdwVAKVo5r6Ora5fD0u8S3dB1BldRMci4qiFb3Pok+gqnTEb+BVPu27kfpsxGPXGX8UAtcGhp+s0ddLR7Hoir8MTeRzV4LiBkGFexvuVEOdX67RUSfiejlX4IoHSPmb03wX+hr0Fa2slfqt4KbEzpPgv8AQCnLj3CZzE/srb2wIBce4TOYn9k7c2AEmOTcdKtTQORExVEU6x8zWJMluYvByYAUl630dark8Fa4ta2tSZWULExxeieKEGu7Q5lHUunMb+BVxxNS3NfmaXPT1qqsVeAFug5+na1R18pHteiOX4Kpv+ti8HIBkHysyW3i5ENCu1yiomqrno5U+CKB0HvaxMXLghhkxj/Fq4leazeUypntlUy4JjgTHQHvmUTHv8XKniB1CGX500gTMhl+r/1pACN2XuHmWsz2pAqqytwWJarfakAPowZMAFKyvnH/AHULNXgVnfWcQDoWAuLlwJ4QOwE8VJ4AILfvtX5k6QhF+y1/SVwHDsrNtiWkntSBVFnz5cusYjlwxUtdrkVqKi+GAGQeU2pkSUxe9E+zEzKnNnN9bOAEJv2hVypORPBOJG7Y1FtFXJ6lwRy4Fm63pza+ifLw/Fh4FR6jRzdOq1Y5FT0r4KBdNPObOktmNXFHIehAbWu1straapX7EVScSaunnsRzHouP2gewMepvzPh9RIlpi96In2qB6Hw6dLYqNc5EVfgcLVrsoqJjkY71O+wjOnXDU6nqjcHL6MeAFjBDDfY2CGUAyAAAAAAAAAAAAAGDIAxiAAPl7GTGq16YtX5kU1yzZFT6p0hMHL44IS0AU5W29qVHMVUaqNT4oa8jVK6kfgjnfh+Bcs6kkT0wmMRcTlVVq6bOxVstGqoEClXnqMpMMFU9VvvUVTDBSSTrEkvX8Koh4J2/ai+9MAIvUXXXz0VFVyY/I5zqmuqn+lHPVViWJIsemZh68FOpTWzpkjBf0kVyfECtaS2tSqnIvoVUX4kx0GzWUj2zp3g/iSyVTyZSYS2oh6AYY1GNRqcEMgAamo6fJr5DpUxEVVTwUrnWrPq6Z7nU7cWY4lony+WyY30vRFRfmBS0qsr9OmYYuRU+B1ZV7ajKajcFUn9XbWnVOKrLRHL9hypljUznYtwRAIjU3jqFQxWeKY/I5rJeoajN8PU5V+ZYciyaRjkV+CnZpNDoKXBWS09SfECIW7Zj/wBRs+rbw8cCeSZLJEtJctMGofaIiJgnggAAACB385ccMFXwOTY+P+3wXiWJXaTS1y4zmop5UWgUVE/1yWoigdJOCGQMAMOajmq1yYopDrls9tT6p9Kn418cEJkMPmBStRp+oaa7FyObgvwNukurUKVqInqXD5lp1WlUVWipNlouJxqizKKYq/pojQIg6+NRc3DBTlVWrV+oPwVzsV+CE8ZYtOi4qqKh0aS1NOkYK5iK5AIBpVr19dMa57V9C8VLJ0bRpGmSEa1Px/FTek08qQ30ymo1PsPQAAAOVcbsNNmQUqahcqah4tXxf9S6aiml1EtZcxMUU5bLW01kz9RGJ6sceAG/pmRk8qG0fMqW2UxGN4N8EPoAAAK17hqv+2zwVftNnt8qrPXFFQmFfodHXu9U9qOVPmfVBo1JQO9UlqIv2Ab5kwZAGjrC4UE2Cm8ec6S2dLVj/FFApVzlTUl/CvvLc0LbpcENf+Lab+p+p6E9WOPA60iSyRLSWzwanAD7OdrtNMqaCYyX4uVFwOiFTEClqrSK+le90xi8Typ9QrKV34XOTD4Fy1GnUlQmEyWi4nJqbR06b4sYiKoEDl3fqEtPT4qeNTc2oT0wxcmJNHWLTq7FFTA9pFlUbF/GiKgFcS5VbXv8PU5V+ZKrfsya6Y2dVNwRPHxJnSaFp9LgsuWmKfYdBGo1MGpggHnT08umlJKlpgiIeoABCGX4q/oL4KvgTM067TKeuTCcmKAVnZqr/up4LxLXT2pBDl0lvUFI9HymIiodVE8MAB5z5EuolrLmoiop6ACv9esuZ63TqRuOPjgRWdpeo0ar6kVqp8i6uJqz9No6jqS0UCmf96uZ4et6YRPtj9SqvBHPXGJbC21pKrislD0laDpspcWSkTyArXT7V1GreivavpVfFVJXVW1JodM/C3GbgS2XJlykwY1EQzMlMmt9L0xQCnJGm1iV3q9C+n1Fs6Q1W6fKa7iiH0mmUSLiktMTZaxrGo1qYIgGQAAAMgYAADimCnD1q2aXUWKqNRH/AGHcAFT6laNfSuVZTVVqfE5KTq+hfg5zkVPgXY+WyYmD0RUObVW5ptTirpSepfiBW9PduoyGoiYrE2f51qOGGCkon2PTPVfRgiGovb9uOPrTACOTby1Canp8UxOXP1OuqX4et/j8PEnsqw5LFxcqKdSmtPTZOCuYiqgFaU+jalVqitarsfmSXR7HmK9s2oTDDxJ1IoKWnTCXLRMDY4QA8aSnbTSGyW8GoewMgec2UycxZcxMWqQW47Nc6Y6fSN+3AnoVEVMF8UApOZI1DTJn4vU1U+R0aa79Rp2o1MVw+ZZlXolBV4rMloq/M48+yqSY5VYiIBEJl76lNb6cFOVPrq/UpmGLlVfgT+XY1M1cVwVDqUds6dTYL+miuT44AQXRLRq6p7Xz2qjeJY2m6dI0+Q2XLREVE8VNqXKZKb6WJgh9AAMABGb08KFy8fAgttOVdRZ+FeJa9bQSa1nonJihpU1t6fTTEmS2Ijk+wDpyekyCH2Gp6URE4IZAGF4GTAFRXk5V1h+CL8SVduVVaJ/hgd6rt3T6ucs6axFcps6fplPp7FZIb6UX5AbgBkDBw7t2t/x8DuHhV0kurlrKmpi1QKb0ty/uUv8ACvu+pcdD40suCHOlWvpsqYkxrE9SePA68uW2WxGN4IB9EZvjbVJMRm+NtUCs5EiZPVGSvFym5Ln6lpD09SuT5Ie9qo1dRlo5MUVSzavQtPrGp65aY4cQK9lXzqUtvp9Kqh51F6ajParcFRFJhOsmkev4cEQSrJpGr+JEVAK6xr9RmeCucq/BST27Z02Y9s2qbgieJM6S39OpcFZLTFPidJrGsT0tTBEA86anl00pJUtMEQ9QFAFd3+uDkwRVLEOfXaLSVy4z2o4CFWI5Vmp4KhYpz6HRaShd6pLUQ6AGQABgwqIqYKmKKZAEXuG1JVc1ZshuEz5IQWrtzUqNy/hVET4lxHlOpZE9MJjEUClVqK+n/B6nphEJWahM/D63+MS3H27pcxcXSkVYGG25pTVxSSn3AVdT6Hqla5MEVyL8yZaLZzJElZlS38eHAlsmippCYS2ImB7KmKYAVFrum1SVr2ymL6E4YE0seTOk0XpnJgpIH6dSTHep0tFX5nrKp5UlMJbcEA9AAAGBkAYPKqw/15nKp6mHNRzVavBQKY1xf/PmfhXiKTWqykZ6JfqRELQnWzp056vexFVT4/immf40+4Cuf5PqPzcP5NqHzcWN/E9L/wAafcP4npf+NPuArn+Tah83D+Tah83FjfxPS/8AGn3D+J6X/jT7gK4W5tQxTxdxLEtWrm1VIj5mOOHxPv8Aiel/40+46dHQyaNnolJggGwRS+V/8VPj4ErNWu06RWt9M5MUAqm1nKmqJ4LhiW7J6TYHMprb0+mmfqS2IjjqtT0tRE4IBk8qtMad8D1MPYj2q1eCgU1rjlTWHeC+DiyLRVV09MUw4HtOtnTp039V7EV/zwOjSUcqkl/py0waB7gADS1PS6fUZCy5rcVw8FK41m0aulmudJaqs4lqHzMlMmN9L2oqKBSsisr9OmYIrkw+B1pV66jLb6URVwJ/V2zp1Riv6aI5fsOXMsemcv4cEAiNReWoz2q1UVIHMa+v1CoaqK53iWFJsilYqevBTr0lv6dS4K2WnqT44AfFuyZkqhY2YmC4HUm9J8F/oZaxrEwamCGVRFRUX4gUzcbl/cJngvuLAshcdOb4YeBvVFs6dUTFmTGIqr48DfoqCTRS/wBOSmDUA2QBgBp6npsnUKd0qYiKqp4KVrrNp1lJNc6U1VlpwLWPibJlTm+mY1HIBSsmsraCZ4K5FT4HUlXlqLG4eK4E+rLW0+pVXIxEVTmTLEkOXFqoiARGfd2oTmq1cUgc/wBeoai/BquVV+BYUix6Vior8FOxSW/p1LgrJaer54AQXQ7Oqp0xs2pbgiLiWLR0raWQ2U3+1D2axrE9LUwT5GQBC79cqS08MfAmhp12l09cmE9qKBWdlr/7HgvEtdntSBzKO3qCjmfqSmIjjqImCYAZMGQBhSsb6Vf91PBVLOObXaFRVz/XOaiqBFO371VzkwVIk9NGg0iloPGQ1Gm8AOFdemOrqByS0xeh3QqIqYL4ooFIemfptT4oqPYp2pV8ajLlpLwVURMCeajbFDWqrvQiPX4nL/gtP6scUAhr7gr9QqmtVXJivBCzdBR6aez18cDUo7T0+ncj3MRXIduXLbLajGJgifAD6+wjtyW1K1GUr5bf+wkQApiu0av096q5qojeCoZo9erqTwRzlw+Clu1WnUtW3CcxFOJVWbQzVVZbUaBDEvbUETDBTTq7k1Gq8FVyY/Imf8Dk+rHFDdpbNoZSosxqOwArum0zUtRcnp9TkX5k2tq0lo3JPnpg5PEk9NptHSoiSZaNwNoB8MAAAMgAAAAAAAAAAAAAAAGABkGDIAAADBkwAMmDIGAZAAAAYMmDIAGDIGDIAGDJgyAMGQBgyAAAAGDIAAAADBkAYMgAAAAAAAwZMADJgyAAAGDIAAGABkAAYBkwBkGABkwABkAwBkGDIAAAAAAMGTAAyYMgYMmABkAAAAAAMAZBgyAAAAAADBkAAABgGTAGQABgyAAAAAGABkAADBkAAAAAAAAAADAGQYMgYAAGQAABgyAIzfG2qSYjN8baoEGtXcpcS3m+1IFQWruUuJb7fakABkwZAAADABkAAAAAAAAAYMmAMgAAAYAyYMgAAAMGTBkAAAAAAAADBkAAAYAGTBkAYMgDBkAAAYAyDBkDAMmABkwZAAAAAAAAAAGAMgADBkAAAYAyDBkDAMmAMgwAMgADBkAAAABgyAMGTBkAYMmAAMgDBkGAMgGAMgAADAAyAYAyAAAAAAAAAAAAAAAAAAAAAAAAAAAAAAAAAAAAAAAAAAAAAAAAAAAAAAAAAAAAAAAAAAAAAAAAAAAAAAAAAAAAAAAAAAAAAAAAAAAAAAAAAAAAAAAAAAAAAAAAAAAAAAAAAAAAAAAAAAAAAAAAAAAAAAAAAAAAAAAAAAAAAAAAAAAAAEYvhcNNUk5ztX0pmpyP0XrggFYWov8A7KXEt5vtSBGdOsuRQ1DZzXYq1cSTongifIDIMADI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GDIAwAAGIAwAGTBk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A/9k=">
          <a:extLst>
            <a:ext uri="{FF2B5EF4-FFF2-40B4-BE49-F238E27FC236}">
              <a16:creationId xmlns:a16="http://schemas.microsoft.com/office/drawing/2014/main" id="{00000000-0008-0000-0000-0000040C0000}"/>
            </a:ext>
          </a:extLst>
        </xdr:cNvPr>
        <xdr:cNvSpPr>
          <a:spLocks noChangeAspect="1" noChangeArrowheads="1"/>
        </xdr:cNvSpPr>
      </xdr:nvSpPr>
      <xdr:spPr bwMode="auto">
        <a:xfrm>
          <a:off x="15963900" y="11144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680358</xdr:colOff>
      <xdr:row>0</xdr:row>
      <xdr:rowOff>13607</xdr:rowOff>
    </xdr:from>
    <xdr:to>
      <xdr:col>16</xdr:col>
      <xdr:colOff>994304</xdr:colOff>
      <xdr:row>2</xdr:row>
      <xdr:rowOff>272143</xdr:rowOff>
    </xdr:to>
    <xdr:pic>
      <xdr:nvPicPr>
        <xdr:cNvPr id="2" name="Imagen 1">
          <a:extLst>
            <a:ext uri="{FF2B5EF4-FFF2-40B4-BE49-F238E27FC236}">
              <a16:creationId xmlns:a16="http://schemas.microsoft.com/office/drawing/2014/main" id="{5A9CE24E-C174-440A-7334-BB4EA40835D9}"/>
            </a:ext>
          </a:extLst>
        </xdr:cNvPr>
        <xdr:cNvPicPr>
          <a:picLocks noChangeAspect="1"/>
        </xdr:cNvPicPr>
      </xdr:nvPicPr>
      <xdr:blipFill>
        <a:blip xmlns:r="http://schemas.openxmlformats.org/officeDocument/2006/relationships" r:embed="rId1"/>
        <a:stretch>
          <a:fillRect/>
        </a:stretch>
      </xdr:blipFill>
      <xdr:spPr>
        <a:xfrm>
          <a:off x="14600465" y="13607"/>
          <a:ext cx="2191731" cy="85725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V&#237;nculoExternoRecuperado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V&#237;nculoExternoRecuperado2"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V&#237;nculoExternoRecuperado3"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V&#237;nculoExternoRecuperado4"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V&#237;nculoExternoRecuperado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M-16 "/>
      <sheetName val="Validación"/>
      <sheetName val="IT"/>
    </sheetNames>
    <sheetDataSet>
      <sheetData sheetId="0" refreshError="1"/>
      <sheetData sheetId="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M-9"/>
      <sheetName val="F-SM-10"/>
      <sheetName val="Lista"/>
    </sheetNames>
    <sheetDataSet>
      <sheetData sheetId="0"/>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M-7"/>
      <sheetName val="F-SM-8"/>
      <sheetName val="F-SM-9"/>
      <sheetName val="F-SM-10"/>
      <sheetName val="F-SM-11"/>
      <sheetName val="F-SM-12"/>
      <sheetName val="F-SM-13"/>
      <sheetName val="F-SM-14"/>
      <sheetName val="F-SM-15"/>
      <sheetName val="F-SM-28"/>
      <sheetName val="F-SM-29"/>
      <sheetName val="F-SM30"/>
      <sheetName val="F-SM31"/>
      <sheetName val="F-SM3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SM-7"/>
      <sheetName val="F-SM-8"/>
      <sheetName val="F-SM-9"/>
      <sheetName val="F-SM-10"/>
      <sheetName val="F-SM-13"/>
      <sheetName val="USUARIOS"/>
      <sheetName val="F-SM-19 TEMPER"/>
      <sheetName val="F-SM-17 INGRESO CPD"/>
      <sheetName val="F-SM-15 LLAMADAS"/>
      <sheetName val="F-SM- INGRESO SALIDA"/>
      <sheetName val="HELP DESK"/>
      <sheetName val="Validac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idacion"/>
    </sheetNames>
    <sheetDataSet>
      <sheetData sheetId="0"/>
    </sheetDataSet>
  </externalBook>
</externalLink>
</file>

<file path=xl/persons/person.xml><?xml version="1.0" encoding="utf-8"?>
<personList xmlns="http://schemas.microsoft.com/office/spreadsheetml/2018/threadedcomments" xmlns:x="http://schemas.openxmlformats.org/spreadsheetml/2006/main">
  <person displayName="Oscar Ferney Rojas Rodriguez" id="{791412D1-642C-4203-8D66-71948DDDBF21}" userId="S::oscar.rojas@colombiacompra.gov.co::7fc7c48a-0a3f-495e-bec5-456a542ec425"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23" dT="2024-04-29T15:11:53.82" personId="{791412D1-642C-4203-8D66-71948DDDBF21}" id="{B0FC4441-B330-45E5-B441-46CEBBCC0F2E}">
    <text>Hace referencia a un documento que explique para nuevas aplicaciones y/o funcionalidades cuál es el alcance que tendrá el área de operaciones en el manejo de usuarios administradores, de acuerdo con el flujo de trabajo de la aplicación.</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mailto:diego.ariza@colombiacompra.gov.co" TargetMode="External"/><Relationship Id="rId13" Type="http://schemas.openxmlformats.org/officeDocument/2006/relationships/hyperlink" Target="mailto:ana.morais@vortal.biz" TargetMode="External"/><Relationship Id="rId18" Type="http://schemas.openxmlformats.org/officeDocument/2006/relationships/vmlDrawing" Target="../drawings/vmlDrawing2.vml"/><Relationship Id="rId3" Type="http://schemas.openxmlformats.org/officeDocument/2006/relationships/hyperlink" Target="mailto:manuel.guardiola@colombiacompra.gov.co" TargetMode="External"/><Relationship Id="rId7" Type="http://schemas.openxmlformats.org/officeDocument/2006/relationships/hyperlink" Target="mailto:jose.nunez@colombiacompra.gov.co" TargetMode="External"/><Relationship Id="rId12" Type="http://schemas.openxmlformats.org/officeDocument/2006/relationships/hyperlink" Target="mailto:mauricio.marroquin@coupa.com" TargetMode="External"/><Relationship Id="rId17" Type="http://schemas.openxmlformats.org/officeDocument/2006/relationships/hyperlink" Target="mailto:claudia.velasquez@colombiacompra.gov.co" TargetMode="External"/><Relationship Id="rId2" Type="http://schemas.openxmlformats.org/officeDocument/2006/relationships/hyperlink" Target="mailto:fabian.hernandez@colombiacompra.gov.co" TargetMode="External"/><Relationship Id="rId16" Type="http://schemas.openxmlformats.org/officeDocument/2006/relationships/hyperlink" Target="mailto:edgar.castro@colombiacompra.gov.co" TargetMode="External"/><Relationship Id="rId1" Type="http://schemas.openxmlformats.org/officeDocument/2006/relationships/hyperlink" Target="mailto:oscar.rojas@colombiacompra.gov.co" TargetMode="External"/><Relationship Id="rId6" Type="http://schemas.openxmlformats.org/officeDocument/2006/relationships/hyperlink" Target="mailto:christian.ostos@colombiacompra.gov.co" TargetMode="External"/><Relationship Id="rId11" Type="http://schemas.openxmlformats.org/officeDocument/2006/relationships/hyperlink" Target="mailto:diego.santana@colombiacompra.gov.co" TargetMode="External"/><Relationship Id="rId5" Type="http://schemas.openxmlformats.org/officeDocument/2006/relationships/hyperlink" Target="mailto:efrain.sampedro@colombiacompra.gov.co" TargetMode="External"/><Relationship Id="rId15" Type="http://schemas.openxmlformats.org/officeDocument/2006/relationships/hyperlink" Target="mailto:rodrigo.baez@colombiacompra.gov.co" TargetMode="External"/><Relationship Id="rId10" Type="http://schemas.openxmlformats.org/officeDocument/2006/relationships/hyperlink" Target="mailto:ivan.pinto@colombiacompra.gov.co" TargetMode="External"/><Relationship Id="rId19" Type="http://schemas.openxmlformats.org/officeDocument/2006/relationships/comments" Target="../comments2.xml"/><Relationship Id="rId4" Type="http://schemas.openxmlformats.org/officeDocument/2006/relationships/hyperlink" Target="mailto:jhonatan.restrepo@colombiacompra.gov.co" TargetMode="External"/><Relationship Id="rId9" Type="http://schemas.openxmlformats.org/officeDocument/2006/relationships/hyperlink" Target="mailto:hernan.castilla@colombiacompra.gov.co" TargetMode="External"/><Relationship Id="rId14" Type="http://schemas.openxmlformats.org/officeDocument/2006/relationships/hyperlink" Target="mailto:hernando.gelvez@colombiacompra.gov.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02"/>
  <sheetViews>
    <sheetView tabSelected="1" zoomScale="70" zoomScaleNormal="70" zoomScaleSheetLayoutView="70" zoomScalePageLayoutView="60" workbookViewId="0">
      <selection activeCell="C7" sqref="C7:Q7"/>
    </sheetView>
  </sheetViews>
  <sheetFormatPr baseColWidth="10" defaultColWidth="11" defaultRowHeight="16.5" x14ac:dyDescent="0.2"/>
  <cols>
    <col min="1" max="1" width="15.875" style="18" customWidth="1"/>
    <col min="2" max="2" width="13.25" style="18" customWidth="1"/>
    <col min="3" max="3" width="15.25" style="18" customWidth="1"/>
    <col min="4" max="4" width="8" style="18" customWidth="1"/>
    <col min="5" max="5" width="18" style="18" customWidth="1"/>
    <col min="6" max="6" width="22.25" style="18" customWidth="1"/>
    <col min="7" max="7" width="22.875" style="18" customWidth="1"/>
    <col min="8" max="8" width="13.25" style="18" customWidth="1"/>
    <col min="9" max="9" width="12.5" style="18" customWidth="1"/>
    <col min="10" max="10" width="9.25" style="18" customWidth="1"/>
    <col min="11" max="11" width="11.375" style="18" customWidth="1"/>
    <col min="12" max="12" width="11.5" style="18" customWidth="1"/>
    <col min="13" max="13" width="13.875" style="18" customWidth="1"/>
    <col min="14" max="14" width="11" style="18"/>
    <col min="15" max="15" width="12.375" style="18" customWidth="1"/>
    <col min="16" max="16" width="12.25" style="18" customWidth="1"/>
    <col min="17" max="17" width="18.625" style="18" customWidth="1"/>
    <col min="18" max="16384" width="11" style="18"/>
  </cols>
  <sheetData>
    <row r="1" spans="1:27" s="16" customFormat="1" ht="23.25" customHeight="1" x14ac:dyDescent="0.3">
      <c r="A1" s="47" t="s">
        <v>0</v>
      </c>
      <c r="B1" s="98" t="s">
        <v>1</v>
      </c>
      <c r="C1" s="98"/>
      <c r="D1" s="110" t="s">
        <v>2</v>
      </c>
      <c r="E1" s="111"/>
      <c r="F1" s="111"/>
      <c r="G1" s="111"/>
      <c r="H1" s="111"/>
      <c r="I1" s="111"/>
      <c r="J1" s="111"/>
      <c r="K1" s="111"/>
      <c r="L1" s="111"/>
      <c r="M1" s="111"/>
      <c r="N1" s="112"/>
      <c r="O1" s="103"/>
      <c r="P1" s="104"/>
      <c r="Q1" s="105"/>
      <c r="R1" s="17"/>
      <c r="S1" s="17"/>
      <c r="T1" s="17"/>
      <c r="U1" s="17"/>
      <c r="V1" s="97"/>
      <c r="W1" s="97"/>
      <c r="X1" s="97"/>
      <c r="Y1" s="97"/>
      <c r="Z1" s="17"/>
      <c r="AA1" s="17"/>
    </row>
    <row r="2" spans="1:27" s="16" customFormat="1" ht="23.25" customHeight="1" x14ac:dyDescent="0.3">
      <c r="A2" s="48" t="s">
        <v>3</v>
      </c>
      <c r="B2" s="99">
        <v>3</v>
      </c>
      <c r="C2" s="100"/>
      <c r="D2" s="113"/>
      <c r="E2" s="114"/>
      <c r="F2" s="114"/>
      <c r="G2" s="114"/>
      <c r="H2" s="114"/>
      <c r="I2" s="114"/>
      <c r="J2" s="114"/>
      <c r="K2" s="114"/>
      <c r="L2" s="114"/>
      <c r="M2" s="114"/>
      <c r="N2" s="115"/>
      <c r="O2" s="106"/>
      <c r="P2" s="97"/>
      <c r="Q2" s="107"/>
      <c r="R2" s="17"/>
      <c r="S2" s="17"/>
      <c r="T2" s="17"/>
      <c r="U2" s="17"/>
      <c r="V2" s="97"/>
      <c r="W2" s="97"/>
      <c r="X2" s="97"/>
      <c r="Y2" s="97"/>
      <c r="Z2" s="17"/>
      <c r="AA2" s="17"/>
    </row>
    <row r="3" spans="1:27" s="16" customFormat="1" ht="23.25" customHeight="1" x14ac:dyDescent="0.3">
      <c r="A3" s="49" t="s">
        <v>4</v>
      </c>
      <c r="B3" s="101">
        <v>45386</v>
      </c>
      <c r="C3" s="102"/>
      <c r="D3" s="116"/>
      <c r="E3" s="117"/>
      <c r="F3" s="117"/>
      <c r="G3" s="117"/>
      <c r="H3" s="117"/>
      <c r="I3" s="117"/>
      <c r="J3" s="117"/>
      <c r="K3" s="117"/>
      <c r="L3" s="117"/>
      <c r="M3" s="117"/>
      <c r="N3" s="118"/>
      <c r="O3" s="106"/>
      <c r="P3" s="97"/>
      <c r="Q3" s="107"/>
      <c r="R3" s="18"/>
      <c r="S3" s="18"/>
      <c r="T3" s="19"/>
      <c r="U3" s="19"/>
      <c r="V3" s="97"/>
      <c r="W3" s="97"/>
      <c r="X3" s="97"/>
      <c r="Y3" s="97"/>
    </row>
    <row r="4" spans="1:27" ht="29.25" customHeight="1" x14ac:dyDescent="0.2">
      <c r="A4" s="108" t="s">
        <v>5</v>
      </c>
      <c r="B4" s="108"/>
      <c r="C4" s="108"/>
      <c r="D4" s="108"/>
      <c r="E4" s="108"/>
      <c r="F4" s="108"/>
      <c r="G4" s="108"/>
      <c r="H4" s="108"/>
      <c r="I4" s="108"/>
      <c r="J4" s="108"/>
      <c r="K4" s="108"/>
      <c r="L4" s="108"/>
      <c r="M4" s="108"/>
      <c r="N4" s="108"/>
      <c r="O4" s="108"/>
      <c r="P4" s="108"/>
      <c r="Q4" s="108"/>
    </row>
    <row r="5" spans="1:27" ht="102" customHeight="1" x14ac:dyDescent="0.3">
      <c r="A5" s="31" t="s">
        <v>6</v>
      </c>
      <c r="B5" s="32"/>
      <c r="C5" s="31" t="s">
        <v>7</v>
      </c>
      <c r="D5" s="33"/>
      <c r="E5" s="34" t="s">
        <v>8</v>
      </c>
      <c r="F5" s="50"/>
      <c r="G5" s="52"/>
      <c r="H5" s="34" t="s">
        <v>9</v>
      </c>
      <c r="I5" s="53"/>
      <c r="J5" s="54"/>
      <c r="K5" s="54"/>
      <c r="L5" s="54"/>
      <c r="M5" s="55"/>
      <c r="N5" s="34" t="s">
        <v>11</v>
      </c>
      <c r="O5" s="33"/>
      <c r="P5" s="31" t="s">
        <v>12</v>
      </c>
      <c r="Q5" s="33"/>
      <c r="T5" s="16"/>
    </row>
    <row r="6" spans="1:27" ht="61.5" customHeight="1" x14ac:dyDescent="0.2">
      <c r="A6" s="109" t="s">
        <v>13</v>
      </c>
      <c r="B6" s="109"/>
      <c r="C6" s="62"/>
      <c r="D6" s="62"/>
      <c r="E6" s="60" t="s">
        <v>14</v>
      </c>
      <c r="F6" s="60"/>
      <c r="G6" s="62"/>
      <c r="H6" s="62"/>
      <c r="I6" s="60" t="s">
        <v>15</v>
      </c>
      <c r="J6" s="60"/>
      <c r="K6" s="60"/>
      <c r="L6" s="61"/>
      <c r="M6" s="61"/>
      <c r="N6" s="61"/>
      <c r="O6" s="60" t="s">
        <v>16</v>
      </c>
      <c r="P6" s="60"/>
      <c r="Q6" s="35"/>
    </row>
    <row r="7" spans="1:27" ht="61.5" customHeight="1" x14ac:dyDescent="0.2">
      <c r="A7" s="60" t="s">
        <v>10</v>
      </c>
      <c r="B7" s="60"/>
      <c r="C7" s="50"/>
      <c r="D7" s="51"/>
      <c r="E7" s="51"/>
      <c r="F7" s="51"/>
      <c r="G7" s="51"/>
      <c r="H7" s="51"/>
      <c r="I7" s="51"/>
      <c r="J7" s="51"/>
      <c r="K7" s="51"/>
      <c r="L7" s="51"/>
      <c r="M7" s="51"/>
      <c r="N7" s="51"/>
      <c r="O7" s="51"/>
      <c r="P7" s="51"/>
      <c r="Q7" s="52"/>
    </row>
    <row r="8" spans="1:27" ht="29.25" customHeight="1" x14ac:dyDescent="0.2">
      <c r="A8" s="108" t="s">
        <v>17</v>
      </c>
      <c r="B8" s="108"/>
      <c r="C8" s="108"/>
      <c r="D8" s="108"/>
      <c r="E8" s="108"/>
      <c r="F8" s="108"/>
      <c r="G8" s="108"/>
      <c r="H8" s="108"/>
      <c r="I8" s="108"/>
      <c r="J8" s="108"/>
      <c r="K8" s="108"/>
      <c r="L8" s="108"/>
      <c r="M8" s="108"/>
      <c r="N8" s="108"/>
      <c r="O8" s="108"/>
      <c r="P8" s="108"/>
      <c r="Q8" s="108"/>
    </row>
    <row r="9" spans="1:27" ht="46.5" customHeight="1" x14ac:dyDescent="0.2">
      <c r="A9" s="60" t="s">
        <v>18</v>
      </c>
      <c r="B9" s="60"/>
      <c r="C9" s="66"/>
      <c r="D9" s="66"/>
      <c r="E9" s="66"/>
      <c r="F9" s="66"/>
      <c r="G9" s="34" t="s">
        <v>19</v>
      </c>
      <c r="H9" s="62"/>
      <c r="I9" s="62"/>
      <c r="J9" s="60" t="s">
        <v>20</v>
      </c>
      <c r="K9" s="60"/>
      <c r="L9" s="119"/>
      <c r="M9" s="120"/>
      <c r="N9" s="120"/>
      <c r="O9" s="34" t="s">
        <v>21</v>
      </c>
      <c r="P9" s="62"/>
      <c r="Q9" s="62"/>
    </row>
    <row r="10" spans="1:27" ht="46.5" customHeight="1" x14ac:dyDescent="0.2">
      <c r="A10" s="108" t="s">
        <v>22</v>
      </c>
      <c r="B10" s="108"/>
      <c r="C10" s="108"/>
      <c r="D10" s="108"/>
      <c r="E10" s="108"/>
      <c r="F10" s="108"/>
      <c r="G10" s="108"/>
      <c r="H10" s="108"/>
      <c r="I10" s="108"/>
      <c r="J10" s="108"/>
      <c r="K10" s="108"/>
      <c r="L10" s="108"/>
      <c r="M10" s="108"/>
      <c r="N10" s="108"/>
      <c r="O10" s="108"/>
      <c r="P10" s="108"/>
      <c r="Q10" s="108"/>
    </row>
    <row r="11" spans="1:27" ht="46.5" customHeight="1" x14ac:dyDescent="0.2">
      <c r="A11" s="121" t="s">
        <v>23</v>
      </c>
      <c r="B11" s="121"/>
      <c r="C11" s="121"/>
      <c r="D11" s="121"/>
      <c r="E11" s="121"/>
      <c r="F11" s="121"/>
      <c r="G11" s="121"/>
      <c r="H11" s="121"/>
      <c r="I11" s="121"/>
      <c r="J11" s="121"/>
      <c r="K11" s="121"/>
      <c r="L11" s="121"/>
      <c r="M11" s="121"/>
      <c r="N11" s="121"/>
      <c r="O11" s="121"/>
      <c r="P11" s="121"/>
      <c r="Q11" s="121"/>
    </row>
    <row r="12" spans="1:27" ht="46.5" customHeight="1" x14ac:dyDescent="0.2">
      <c r="A12" s="59" t="s">
        <v>24</v>
      </c>
      <c r="B12" s="59"/>
      <c r="C12" s="59"/>
      <c r="D12" s="59"/>
      <c r="E12" s="59"/>
      <c r="F12" s="59"/>
      <c r="G12" s="59"/>
      <c r="H12" s="59"/>
      <c r="I12" s="59" t="s">
        <v>25</v>
      </c>
      <c r="J12" s="59"/>
      <c r="K12" s="59" t="s">
        <v>26</v>
      </c>
      <c r="L12" s="59"/>
      <c r="M12" s="59" t="s">
        <v>27</v>
      </c>
      <c r="N12" s="59"/>
      <c r="O12" s="59"/>
      <c r="P12" s="59"/>
      <c r="Q12" s="59"/>
    </row>
    <row r="13" spans="1:27" ht="20.100000000000001" customHeight="1" x14ac:dyDescent="0.2">
      <c r="A13" s="94" t="s">
        <v>224</v>
      </c>
      <c r="B13" s="94"/>
      <c r="C13" s="94"/>
      <c r="D13" s="94"/>
      <c r="E13" s="94"/>
      <c r="F13" s="94"/>
      <c r="G13" s="94"/>
      <c r="H13" s="94"/>
      <c r="I13" s="50"/>
      <c r="J13" s="52"/>
      <c r="K13" s="62"/>
      <c r="L13" s="62"/>
      <c r="M13" s="62"/>
      <c r="N13" s="62"/>
      <c r="O13" s="62"/>
      <c r="P13" s="62"/>
      <c r="Q13" s="62"/>
    </row>
    <row r="14" spans="1:27" ht="20.100000000000001" customHeight="1" x14ac:dyDescent="0.2">
      <c r="A14" s="94" t="s">
        <v>28</v>
      </c>
      <c r="B14" s="94"/>
      <c r="C14" s="94"/>
      <c r="D14" s="94"/>
      <c r="E14" s="94"/>
      <c r="F14" s="94"/>
      <c r="G14" s="94"/>
      <c r="H14" s="94"/>
      <c r="I14" s="62"/>
      <c r="J14" s="62"/>
      <c r="K14" s="62"/>
      <c r="L14" s="62"/>
      <c r="M14" s="62"/>
      <c r="N14" s="62"/>
      <c r="O14" s="62"/>
      <c r="P14" s="62"/>
      <c r="Q14" s="62"/>
    </row>
    <row r="15" spans="1:27" ht="20.100000000000001" customHeight="1" x14ac:dyDescent="0.2">
      <c r="A15" s="94" t="s">
        <v>29</v>
      </c>
      <c r="B15" s="94"/>
      <c r="C15" s="94"/>
      <c r="D15" s="94"/>
      <c r="E15" s="94"/>
      <c r="F15" s="94"/>
      <c r="G15" s="94"/>
      <c r="H15" s="94"/>
      <c r="I15" s="62"/>
      <c r="J15" s="62"/>
      <c r="K15" s="62"/>
      <c r="L15" s="62"/>
      <c r="M15" s="62"/>
      <c r="N15" s="62"/>
      <c r="O15" s="62"/>
      <c r="P15" s="62"/>
      <c r="Q15" s="62"/>
    </row>
    <row r="16" spans="1:27" ht="20.100000000000001" customHeight="1" x14ac:dyDescent="0.2">
      <c r="A16" s="94" t="s">
        <v>30</v>
      </c>
      <c r="B16" s="94"/>
      <c r="C16" s="94"/>
      <c r="D16" s="94"/>
      <c r="E16" s="94"/>
      <c r="F16" s="94"/>
      <c r="G16" s="94"/>
      <c r="H16" s="94"/>
      <c r="I16" s="62"/>
      <c r="J16" s="62"/>
      <c r="K16" s="62"/>
      <c r="L16" s="62"/>
      <c r="M16" s="62"/>
      <c r="N16" s="62"/>
      <c r="O16" s="62"/>
      <c r="P16" s="62"/>
      <c r="Q16" s="62"/>
    </row>
    <row r="17" spans="1:17" ht="20.100000000000001" customHeight="1" x14ac:dyDescent="0.2">
      <c r="A17" s="94" t="s">
        <v>31</v>
      </c>
      <c r="B17" s="94"/>
      <c r="C17" s="94"/>
      <c r="D17" s="94"/>
      <c r="E17" s="94"/>
      <c r="F17" s="94"/>
      <c r="G17" s="94"/>
      <c r="H17" s="94"/>
      <c r="I17" s="62"/>
      <c r="J17" s="62"/>
      <c r="K17" s="62"/>
      <c r="L17" s="62"/>
      <c r="M17" s="62"/>
      <c r="N17" s="62"/>
      <c r="O17" s="62"/>
      <c r="P17" s="62"/>
      <c r="Q17" s="62"/>
    </row>
    <row r="18" spans="1:17" ht="20.100000000000001" customHeight="1" x14ac:dyDescent="0.2">
      <c r="A18" s="94" t="s">
        <v>32</v>
      </c>
      <c r="B18" s="94"/>
      <c r="C18" s="94"/>
      <c r="D18" s="94"/>
      <c r="E18" s="94"/>
      <c r="F18" s="94"/>
      <c r="G18" s="94"/>
      <c r="H18" s="94"/>
      <c r="I18" s="62"/>
      <c r="J18" s="62"/>
      <c r="K18" s="62"/>
      <c r="L18" s="62"/>
      <c r="M18" s="62"/>
      <c r="N18" s="62"/>
      <c r="O18" s="62"/>
      <c r="P18" s="62"/>
      <c r="Q18" s="62"/>
    </row>
    <row r="19" spans="1:17" ht="20.100000000000001" customHeight="1" x14ac:dyDescent="0.2">
      <c r="A19" s="94" t="s">
        <v>33</v>
      </c>
      <c r="B19" s="94"/>
      <c r="C19" s="94"/>
      <c r="D19" s="94"/>
      <c r="E19" s="94"/>
      <c r="F19" s="94"/>
      <c r="G19" s="94"/>
      <c r="H19" s="94"/>
      <c r="I19" s="62"/>
      <c r="J19" s="62"/>
      <c r="K19" s="62"/>
      <c r="L19" s="62"/>
      <c r="M19" s="62"/>
      <c r="N19" s="62"/>
      <c r="O19" s="62"/>
      <c r="P19" s="62"/>
      <c r="Q19" s="62"/>
    </row>
    <row r="20" spans="1:17" ht="20.100000000000001" customHeight="1" x14ac:dyDescent="0.2">
      <c r="A20" s="94" t="s">
        <v>34</v>
      </c>
      <c r="B20" s="94"/>
      <c r="C20" s="94"/>
      <c r="D20" s="94"/>
      <c r="E20" s="94"/>
      <c r="F20" s="94"/>
      <c r="G20" s="94"/>
      <c r="H20" s="94"/>
      <c r="I20" s="62"/>
      <c r="J20" s="62"/>
      <c r="K20" s="62"/>
      <c r="L20" s="62"/>
      <c r="M20" s="62"/>
      <c r="N20" s="62"/>
      <c r="O20" s="62"/>
      <c r="P20" s="62"/>
      <c r="Q20" s="62"/>
    </row>
    <row r="21" spans="1:17" ht="20.100000000000001" customHeight="1" x14ac:dyDescent="0.2">
      <c r="A21" s="94" t="s">
        <v>35</v>
      </c>
      <c r="B21" s="94"/>
      <c r="C21" s="94"/>
      <c r="D21" s="94"/>
      <c r="E21" s="94"/>
      <c r="F21" s="94"/>
      <c r="G21" s="94"/>
      <c r="H21" s="94"/>
      <c r="I21" s="62"/>
      <c r="J21" s="62"/>
      <c r="K21" s="62"/>
      <c r="L21" s="62"/>
      <c r="M21" s="62"/>
      <c r="N21" s="62"/>
      <c r="O21" s="62"/>
      <c r="P21" s="62"/>
      <c r="Q21" s="62"/>
    </row>
    <row r="22" spans="1:17" ht="20.100000000000001" customHeight="1" x14ac:dyDescent="0.2">
      <c r="A22" s="94" t="s">
        <v>225</v>
      </c>
      <c r="B22" s="94"/>
      <c r="C22" s="94"/>
      <c r="D22" s="94"/>
      <c r="E22" s="94"/>
      <c r="F22" s="94"/>
      <c r="G22" s="94"/>
      <c r="H22" s="94"/>
      <c r="I22" s="62"/>
      <c r="J22" s="62"/>
      <c r="K22" s="62"/>
      <c r="L22" s="62"/>
      <c r="M22" s="62"/>
      <c r="N22" s="62"/>
      <c r="O22" s="62"/>
      <c r="P22" s="62"/>
      <c r="Q22" s="62"/>
    </row>
    <row r="23" spans="1:17" ht="20.100000000000001" customHeight="1" x14ac:dyDescent="0.2">
      <c r="A23" s="94" t="s">
        <v>36</v>
      </c>
      <c r="B23" s="94"/>
      <c r="C23" s="94"/>
      <c r="D23" s="94"/>
      <c r="E23" s="94"/>
      <c r="F23" s="94"/>
      <c r="G23" s="94"/>
      <c r="H23" s="94"/>
      <c r="I23" s="62"/>
      <c r="J23" s="62"/>
      <c r="K23" s="62"/>
      <c r="L23" s="62"/>
      <c r="M23" s="62"/>
      <c r="N23" s="62"/>
      <c r="O23" s="62"/>
      <c r="P23" s="62"/>
      <c r="Q23" s="62"/>
    </row>
    <row r="24" spans="1:17" ht="20.100000000000001" customHeight="1" x14ac:dyDescent="0.2">
      <c r="A24" s="94" t="s">
        <v>37</v>
      </c>
      <c r="B24" s="94"/>
      <c r="C24" s="94"/>
      <c r="D24" s="94"/>
      <c r="E24" s="94"/>
      <c r="F24" s="94"/>
      <c r="G24" s="94"/>
      <c r="H24" s="94"/>
      <c r="I24" s="62"/>
      <c r="J24" s="62"/>
      <c r="K24" s="62"/>
      <c r="L24" s="62"/>
      <c r="M24" s="62"/>
      <c r="N24" s="62"/>
      <c r="O24" s="62"/>
      <c r="P24" s="62"/>
      <c r="Q24" s="62"/>
    </row>
    <row r="25" spans="1:17" ht="20.100000000000001" customHeight="1" x14ac:dyDescent="0.2">
      <c r="A25" s="123" t="s">
        <v>38</v>
      </c>
      <c r="B25" s="123"/>
      <c r="C25" s="123"/>
      <c r="D25" s="123"/>
      <c r="E25" s="123"/>
      <c r="F25" s="123"/>
      <c r="G25" s="123"/>
      <c r="H25" s="123"/>
      <c r="I25" s="62"/>
      <c r="J25" s="62"/>
      <c r="K25" s="62"/>
      <c r="L25" s="62"/>
      <c r="M25" s="62"/>
      <c r="N25" s="62"/>
      <c r="O25" s="62"/>
      <c r="P25" s="62"/>
      <c r="Q25" s="62"/>
    </row>
    <row r="26" spans="1:17" ht="29.25" customHeight="1" x14ac:dyDescent="0.2">
      <c r="A26" s="59" t="s">
        <v>39</v>
      </c>
      <c r="B26" s="59"/>
      <c r="C26" s="59"/>
      <c r="D26" s="59"/>
      <c r="E26" s="59"/>
      <c r="F26" s="59"/>
      <c r="G26" s="59"/>
      <c r="H26" s="59"/>
      <c r="I26" s="59"/>
      <c r="J26" s="59"/>
      <c r="K26" s="59"/>
      <c r="L26" s="59"/>
      <c r="M26" s="59"/>
      <c r="N26" s="59"/>
      <c r="O26" s="59"/>
      <c r="P26" s="59"/>
      <c r="Q26" s="59"/>
    </row>
    <row r="27" spans="1:17" ht="79.5" customHeight="1" x14ac:dyDescent="0.2">
      <c r="A27" s="60" t="s">
        <v>40</v>
      </c>
      <c r="B27" s="60"/>
      <c r="C27" s="37"/>
      <c r="D27" s="60" t="s">
        <v>41</v>
      </c>
      <c r="E27" s="60"/>
      <c r="F27" s="37"/>
      <c r="G27" s="60" t="s">
        <v>42</v>
      </c>
      <c r="H27" s="60"/>
      <c r="I27" s="60"/>
      <c r="J27" s="62"/>
      <c r="K27" s="62"/>
      <c r="L27" s="62"/>
      <c r="M27" s="60" t="s">
        <v>43</v>
      </c>
      <c r="N27" s="60"/>
      <c r="O27" s="93"/>
      <c r="P27" s="93"/>
      <c r="Q27" s="93"/>
    </row>
    <row r="28" spans="1:17" ht="29.1" customHeight="1" x14ac:dyDescent="0.2">
      <c r="A28" s="59" t="s">
        <v>44</v>
      </c>
      <c r="B28" s="59"/>
      <c r="C28" s="59" t="s">
        <v>45</v>
      </c>
      <c r="D28" s="59"/>
      <c r="E28" s="59"/>
      <c r="F28" s="38" t="s">
        <v>46</v>
      </c>
      <c r="G28" s="59" t="s">
        <v>47</v>
      </c>
      <c r="H28" s="59"/>
      <c r="I28" s="59"/>
      <c r="J28" s="59"/>
      <c r="K28" s="59"/>
      <c r="L28" s="59" t="s">
        <v>48</v>
      </c>
      <c r="M28" s="59"/>
      <c r="N28" s="59"/>
      <c r="O28" s="59"/>
      <c r="P28" s="59"/>
      <c r="Q28" s="59"/>
    </row>
    <row r="29" spans="1:17" ht="24.95" customHeight="1" x14ac:dyDescent="0.2">
      <c r="A29" s="59"/>
      <c r="B29" s="59"/>
      <c r="C29" s="95" t="s">
        <v>49</v>
      </c>
      <c r="D29" s="95"/>
      <c r="E29" s="95"/>
      <c r="F29" s="46"/>
      <c r="G29" s="62"/>
      <c r="H29" s="62"/>
      <c r="I29" s="62"/>
      <c r="J29" s="62"/>
      <c r="K29" s="62"/>
      <c r="L29" s="93"/>
      <c r="M29" s="93"/>
      <c r="N29" s="93"/>
      <c r="O29" s="93"/>
      <c r="P29" s="93"/>
      <c r="Q29" s="93"/>
    </row>
    <row r="30" spans="1:17" ht="24.95" customHeight="1" x14ac:dyDescent="0.2">
      <c r="A30" s="59"/>
      <c r="B30" s="59"/>
      <c r="C30" s="94" t="s">
        <v>50</v>
      </c>
      <c r="D30" s="94"/>
      <c r="E30" s="94"/>
      <c r="F30" s="46"/>
      <c r="G30" s="62"/>
      <c r="H30" s="62"/>
      <c r="I30" s="62"/>
      <c r="J30" s="62"/>
      <c r="K30" s="62"/>
      <c r="L30" s="93"/>
      <c r="M30" s="93"/>
      <c r="N30" s="93"/>
      <c r="O30" s="93"/>
      <c r="P30" s="93"/>
      <c r="Q30" s="93"/>
    </row>
    <row r="31" spans="1:17" ht="24.95" customHeight="1" x14ac:dyDescent="0.2">
      <c r="A31" s="59"/>
      <c r="B31" s="59"/>
      <c r="C31" s="95" t="s">
        <v>51</v>
      </c>
      <c r="D31" s="95" t="s">
        <v>51</v>
      </c>
      <c r="E31" s="95" t="s">
        <v>51</v>
      </c>
      <c r="F31" s="46"/>
      <c r="G31" s="62"/>
      <c r="H31" s="62"/>
      <c r="I31" s="62"/>
      <c r="J31" s="62"/>
      <c r="K31" s="62"/>
      <c r="L31" s="93"/>
      <c r="M31" s="93"/>
      <c r="N31" s="93"/>
      <c r="O31" s="93"/>
      <c r="P31" s="93"/>
      <c r="Q31" s="93"/>
    </row>
    <row r="32" spans="1:17" ht="24.95" customHeight="1" x14ac:dyDescent="0.2">
      <c r="A32" s="59"/>
      <c r="B32" s="59"/>
      <c r="C32" s="95" t="s">
        <v>52</v>
      </c>
      <c r="D32" s="95"/>
      <c r="E32" s="95"/>
      <c r="F32" s="46"/>
      <c r="G32" s="62"/>
      <c r="H32" s="62"/>
      <c r="I32" s="62"/>
      <c r="J32" s="62"/>
      <c r="K32" s="62"/>
      <c r="L32" s="93"/>
      <c r="M32" s="93"/>
      <c r="N32" s="93"/>
      <c r="O32" s="93"/>
      <c r="P32" s="93"/>
      <c r="Q32" s="93"/>
    </row>
    <row r="33" spans="1:17" ht="24.95" customHeight="1" x14ac:dyDescent="0.2">
      <c r="A33" s="59"/>
      <c r="B33" s="59"/>
      <c r="C33" s="96" t="s">
        <v>53</v>
      </c>
      <c r="D33" s="96"/>
      <c r="E33" s="96"/>
      <c r="F33" s="46"/>
      <c r="G33" s="62"/>
      <c r="H33" s="62"/>
      <c r="I33" s="62"/>
      <c r="J33" s="62"/>
      <c r="K33" s="62"/>
      <c r="L33" s="93"/>
      <c r="M33" s="93"/>
      <c r="N33" s="93"/>
      <c r="O33" s="93"/>
      <c r="P33" s="93"/>
      <c r="Q33" s="93"/>
    </row>
    <row r="34" spans="1:17" ht="29.25" customHeight="1" x14ac:dyDescent="0.2">
      <c r="A34" s="59" t="s">
        <v>54</v>
      </c>
      <c r="B34" s="59"/>
      <c r="C34" s="59"/>
      <c r="D34" s="59"/>
      <c r="E34" s="59"/>
      <c r="F34" s="59"/>
      <c r="G34" s="59"/>
      <c r="H34" s="59"/>
      <c r="I34" s="59"/>
      <c r="J34" s="59"/>
      <c r="K34" s="59"/>
      <c r="L34" s="59"/>
      <c r="M34" s="59"/>
      <c r="N34" s="59"/>
      <c r="O34" s="59"/>
      <c r="P34" s="59"/>
      <c r="Q34" s="59"/>
    </row>
    <row r="35" spans="1:17" ht="68.25" customHeight="1" x14ac:dyDescent="0.2">
      <c r="A35" s="59" t="s">
        <v>55</v>
      </c>
      <c r="B35" s="59"/>
      <c r="C35" s="60" t="s">
        <v>56</v>
      </c>
      <c r="D35" s="60"/>
      <c r="E35" s="66"/>
      <c r="F35" s="66"/>
      <c r="G35" s="66"/>
      <c r="H35" s="66"/>
      <c r="I35" s="34" t="s">
        <v>21</v>
      </c>
      <c r="J35" s="122" t="e">
        <f>VLOOKUP(E35,'Listas desplegables'!A90:D111,3,0)</f>
        <v>#N/A</v>
      </c>
      <c r="K35" s="122"/>
      <c r="L35" s="60" t="s">
        <v>20</v>
      </c>
      <c r="M35" s="60"/>
      <c r="N35" s="124" t="e">
        <f>VLOOKUP(E35,'Listas desplegables'!A90:D111,4,0)</f>
        <v>#N/A</v>
      </c>
      <c r="O35" s="125"/>
      <c r="P35" s="125"/>
      <c r="Q35" s="125"/>
    </row>
    <row r="36" spans="1:17" ht="64.5" customHeight="1" x14ac:dyDescent="0.2">
      <c r="A36" s="59"/>
      <c r="B36" s="59"/>
      <c r="C36" s="60" t="s">
        <v>57</v>
      </c>
      <c r="D36" s="60"/>
      <c r="E36" s="66"/>
      <c r="F36" s="66"/>
      <c r="G36" s="66"/>
      <c r="H36" s="66"/>
      <c r="I36" s="34" t="s">
        <v>21</v>
      </c>
      <c r="J36" s="122" t="e">
        <f>VLOOKUP(E36,'Listas desplegables'!A90:D111,3,0)</f>
        <v>#N/A</v>
      </c>
      <c r="K36" s="122"/>
      <c r="L36" s="60" t="s">
        <v>20</v>
      </c>
      <c r="M36" s="60"/>
      <c r="N36" s="124" t="e">
        <f>VLOOKUP(E36,'Listas desplegables'!A90:D111,4,0)</f>
        <v>#N/A</v>
      </c>
      <c r="O36" s="125"/>
      <c r="P36" s="125"/>
      <c r="Q36" s="125"/>
    </row>
    <row r="37" spans="1:17" ht="69.75" customHeight="1" x14ac:dyDescent="0.2">
      <c r="A37" s="59"/>
      <c r="B37" s="59"/>
      <c r="C37" s="60" t="s">
        <v>58</v>
      </c>
      <c r="D37" s="60"/>
      <c r="E37" s="66"/>
      <c r="F37" s="66"/>
      <c r="G37" s="66"/>
      <c r="H37" s="66"/>
      <c r="I37" s="34" t="s">
        <v>21</v>
      </c>
      <c r="J37" s="122" t="e">
        <f>VLOOKUP(E37,'Listas desplegables'!A90:D111,3,0)</f>
        <v>#N/A</v>
      </c>
      <c r="K37" s="122"/>
      <c r="L37" s="60" t="s">
        <v>20</v>
      </c>
      <c r="M37" s="60"/>
      <c r="N37" s="124" t="e">
        <f>VLOOKUP(E37,'Listas desplegables'!A90:D111,4,0)</f>
        <v>#N/A</v>
      </c>
      <c r="O37" s="125"/>
      <c r="P37" s="125"/>
      <c r="Q37" s="125"/>
    </row>
    <row r="38" spans="1:17" ht="49.5" customHeight="1" x14ac:dyDescent="0.2">
      <c r="A38" s="59"/>
      <c r="B38" s="59"/>
      <c r="C38" s="60" t="s">
        <v>59</v>
      </c>
      <c r="D38" s="60"/>
      <c r="E38" s="66"/>
      <c r="F38" s="66"/>
      <c r="G38" s="66"/>
      <c r="H38" s="66"/>
      <c r="I38" s="34" t="s">
        <v>21</v>
      </c>
      <c r="J38" s="122" t="e">
        <f>VLOOKUP(E38,'Listas desplegables'!A91:D112,3,0)</f>
        <v>#N/A</v>
      </c>
      <c r="K38" s="122"/>
      <c r="L38" s="60" t="s">
        <v>20</v>
      </c>
      <c r="M38" s="60"/>
      <c r="N38" s="124" t="e">
        <f>VLOOKUP(E38,'Listas desplegables'!A90:D111,4,0)</f>
        <v>#N/A</v>
      </c>
      <c r="O38" s="125"/>
      <c r="P38" s="125"/>
      <c r="Q38" s="125"/>
    </row>
    <row r="39" spans="1:17" ht="29.25" customHeight="1" x14ac:dyDescent="0.2">
      <c r="A39" s="59" t="s">
        <v>60</v>
      </c>
      <c r="B39" s="59"/>
      <c r="C39" s="59"/>
      <c r="D39" s="59"/>
      <c r="E39" s="59"/>
      <c r="F39" s="59"/>
      <c r="G39" s="59"/>
      <c r="H39" s="59"/>
      <c r="I39" s="59"/>
      <c r="J39" s="59"/>
      <c r="K39" s="59"/>
      <c r="L39" s="59"/>
      <c r="M39" s="59"/>
      <c r="N39" s="59"/>
      <c r="O39" s="59"/>
      <c r="P39" s="59"/>
      <c r="Q39" s="59"/>
    </row>
    <row r="40" spans="1:17" ht="39" customHeight="1" x14ac:dyDescent="0.2">
      <c r="A40" s="60" t="s">
        <v>61</v>
      </c>
      <c r="B40" s="60"/>
      <c r="C40" s="60"/>
      <c r="D40" s="60"/>
      <c r="E40" s="60"/>
      <c r="F40" s="65" t="s">
        <v>62</v>
      </c>
      <c r="G40" s="65"/>
      <c r="H40" s="60" t="s">
        <v>63</v>
      </c>
      <c r="I40" s="60"/>
      <c r="J40" s="60"/>
      <c r="K40" s="60"/>
      <c r="L40" s="60" t="s">
        <v>64</v>
      </c>
      <c r="M40" s="60"/>
      <c r="N40" s="60" t="s">
        <v>65</v>
      </c>
      <c r="O40" s="60"/>
      <c r="P40" s="60"/>
      <c r="Q40" s="60"/>
    </row>
    <row r="41" spans="1:17" x14ac:dyDescent="0.2">
      <c r="A41" s="60"/>
      <c r="B41" s="60"/>
      <c r="C41" s="60"/>
      <c r="D41" s="60"/>
      <c r="E41" s="60"/>
      <c r="F41" s="40" t="s">
        <v>66</v>
      </c>
      <c r="G41" s="40" t="s">
        <v>67</v>
      </c>
      <c r="H41" s="60" t="s">
        <v>68</v>
      </c>
      <c r="I41" s="60"/>
      <c r="J41" s="60" t="s">
        <v>69</v>
      </c>
      <c r="K41" s="60"/>
      <c r="L41" s="60"/>
      <c r="M41" s="60"/>
      <c r="N41" s="60"/>
      <c r="O41" s="60"/>
      <c r="P41" s="60"/>
      <c r="Q41" s="60"/>
    </row>
    <row r="42" spans="1:17" ht="24.95" customHeight="1" x14ac:dyDescent="0.2">
      <c r="A42" s="63"/>
      <c r="B42" s="63"/>
      <c r="C42" s="63"/>
      <c r="D42" s="63"/>
      <c r="E42" s="63"/>
      <c r="F42" s="41"/>
      <c r="G42" s="41"/>
      <c r="H42" s="68"/>
      <c r="I42" s="69"/>
      <c r="J42" s="72">
        <f>+H42+F42/24+G42/1440</f>
        <v>0</v>
      </c>
      <c r="K42" s="72"/>
      <c r="L42" s="68"/>
      <c r="M42" s="68"/>
      <c r="N42" s="67"/>
      <c r="O42" s="67"/>
      <c r="P42" s="67"/>
      <c r="Q42" s="67"/>
    </row>
    <row r="43" spans="1:17" ht="24.95" customHeight="1" x14ac:dyDescent="0.2">
      <c r="A43" s="63"/>
      <c r="B43" s="63"/>
      <c r="C43" s="63"/>
      <c r="D43" s="63"/>
      <c r="E43" s="63"/>
      <c r="F43" s="41"/>
      <c r="G43" s="41"/>
      <c r="H43" s="72">
        <f t="shared" ref="H43:H57" si="0">J42</f>
        <v>0</v>
      </c>
      <c r="I43" s="73"/>
      <c r="J43" s="72">
        <f t="shared" ref="J43:J52" si="1">+H43+F43/24+G43/1440</f>
        <v>0</v>
      </c>
      <c r="K43" s="72"/>
      <c r="L43" s="68"/>
      <c r="M43" s="68"/>
      <c r="N43" s="67"/>
      <c r="O43" s="67"/>
      <c r="P43" s="67"/>
      <c r="Q43" s="67"/>
    </row>
    <row r="44" spans="1:17" ht="24.95" customHeight="1" x14ac:dyDescent="0.2">
      <c r="A44" s="63"/>
      <c r="B44" s="63"/>
      <c r="C44" s="63"/>
      <c r="D44" s="63"/>
      <c r="E44" s="63"/>
      <c r="F44" s="41"/>
      <c r="G44" s="41"/>
      <c r="H44" s="72">
        <f t="shared" si="0"/>
        <v>0</v>
      </c>
      <c r="I44" s="73"/>
      <c r="J44" s="72">
        <f t="shared" si="1"/>
        <v>0</v>
      </c>
      <c r="K44" s="72"/>
      <c r="L44" s="68"/>
      <c r="M44" s="68"/>
      <c r="N44" s="67"/>
      <c r="O44" s="67"/>
      <c r="P44" s="67"/>
      <c r="Q44" s="67"/>
    </row>
    <row r="45" spans="1:17" ht="24.95" customHeight="1" x14ac:dyDescent="0.2">
      <c r="A45" s="63"/>
      <c r="B45" s="63"/>
      <c r="C45" s="63"/>
      <c r="D45" s="63"/>
      <c r="E45" s="63"/>
      <c r="F45" s="41"/>
      <c r="G45" s="41"/>
      <c r="H45" s="72">
        <f t="shared" si="0"/>
        <v>0</v>
      </c>
      <c r="I45" s="73"/>
      <c r="J45" s="72">
        <f t="shared" si="1"/>
        <v>0</v>
      </c>
      <c r="K45" s="72"/>
      <c r="L45" s="68"/>
      <c r="M45" s="68"/>
      <c r="N45" s="67"/>
      <c r="O45" s="67"/>
      <c r="P45" s="67"/>
      <c r="Q45" s="67"/>
    </row>
    <row r="46" spans="1:17" ht="24.95" customHeight="1" x14ac:dyDescent="0.2">
      <c r="A46" s="63"/>
      <c r="B46" s="63"/>
      <c r="C46" s="63"/>
      <c r="D46" s="63"/>
      <c r="E46" s="63"/>
      <c r="F46" s="41"/>
      <c r="G46" s="41"/>
      <c r="H46" s="72">
        <f t="shared" si="0"/>
        <v>0</v>
      </c>
      <c r="I46" s="73"/>
      <c r="J46" s="72">
        <f t="shared" si="1"/>
        <v>0</v>
      </c>
      <c r="K46" s="72"/>
      <c r="L46" s="68"/>
      <c r="M46" s="68"/>
      <c r="N46" s="67"/>
      <c r="O46" s="67"/>
      <c r="P46" s="67"/>
      <c r="Q46" s="67"/>
    </row>
    <row r="47" spans="1:17" ht="24.95" customHeight="1" x14ac:dyDescent="0.2">
      <c r="A47" s="63"/>
      <c r="B47" s="63"/>
      <c r="C47" s="63"/>
      <c r="D47" s="63"/>
      <c r="E47" s="63"/>
      <c r="F47" s="41"/>
      <c r="G47" s="41"/>
      <c r="H47" s="72">
        <f t="shared" si="0"/>
        <v>0</v>
      </c>
      <c r="I47" s="73"/>
      <c r="J47" s="72">
        <f t="shared" si="1"/>
        <v>0</v>
      </c>
      <c r="K47" s="72"/>
      <c r="L47" s="68"/>
      <c r="M47" s="68"/>
      <c r="N47" s="67"/>
      <c r="O47" s="67"/>
      <c r="P47" s="67"/>
      <c r="Q47" s="67"/>
    </row>
    <row r="48" spans="1:17" ht="24.95" customHeight="1" x14ac:dyDescent="0.2">
      <c r="A48" s="63"/>
      <c r="B48" s="63"/>
      <c r="C48" s="63"/>
      <c r="D48" s="63"/>
      <c r="E48" s="63"/>
      <c r="F48" s="41"/>
      <c r="G48" s="41"/>
      <c r="H48" s="72">
        <f t="shared" si="0"/>
        <v>0</v>
      </c>
      <c r="I48" s="73"/>
      <c r="J48" s="72">
        <f t="shared" si="1"/>
        <v>0</v>
      </c>
      <c r="K48" s="72"/>
      <c r="L48" s="68"/>
      <c r="M48" s="68"/>
      <c r="N48" s="67"/>
      <c r="O48" s="67"/>
      <c r="P48" s="67"/>
      <c r="Q48" s="67"/>
    </row>
    <row r="49" spans="1:17" ht="24.95" customHeight="1" x14ac:dyDescent="0.2">
      <c r="A49" s="63"/>
      <c r="B49" s="63"/>
      <c r="C49" s="63"/>
      <c r="D49" s="63"/>
      <c r="E49" s="63"/>
      <c r="F49" s="41"/>
      <c r="G49" s="41"/>
      <c r="H49" s="72">
        <f t="shared" si="0"/>
        <v>0</v>
      </c>
      <c r="I49" s="73"/>
      <c r="J49" s="72">
        <f t="shared" si="1"/>
        <v>0</v>
      </c>
      <c r="K49" s="72"/>
      <c r="L49" s="68"/>
      <c r="M49" s="68"/>
      <c r="N49" s="67"/>
      <c r="O49" s="67"/>
      <c r="P49" s="67"/>
      <c r="Q49" s="67"/>
    </row>
    <row r="50" spans="1:17" ht="24.95" customHeight="1" x14ac:dyDescent="0.2">
      <c r="A50" s="63"/>
      <c r="B50" s="63"/>
      <c r="C50" s="63"/>
      <c r="D50" s="63"/>
      <c r="E50" s="63"/>
      <c r="F50" s="41"/>
      <c r="G50" s="41"/>
      <c r="H50" s="72">
        <f t="shared" si="0"/>
        <v>0</v>
      </c>
      <c r="I50" s="73"/>
      <c r="J50" s="72">
        <f t="shared" si="1"/>
        <v>0</v>
      </c>
      <c r="K50" s="72"/>
      <c r="L50" s="68"/>
      <c r="M50" s="68"/>
      <c r="N50" s="67"/>
      <c r="O50" s="67"/>
      <c r="P50" s="67"/>
      <c r="Q50" s="67"/>
    </row>
    <row r="51" spans="1:17" ht="24.95" customHeight="1" x14ac:dyDescent="0.2">
      <c r="A51" s="63"/>
      <c r="B51" s="63"/>
      <c r="C51" s="63"/>
      <c r="D51" s="63"/>
      <c r="E51" s="63"/>
      <c r="F51" s="41"/>
      <c r="G51" s="41"/>
      <c r="H51" s="72">
        <f t="shared" si="0"/>
        <v>0</v>
      </c>
      <c r="I51" s="73"/>
      <c r="J51" s="72">
        <f t="shared" si="1"/>
        <v>0</v>
      </c>
      <c r="K51" s="72"/>
      <c r="L51" s="68"/>
      <c r="M51" s="68"/>
      <c r="N51" s="67"/>
      <c r="O51" s="67"/>
      <c r="P51" s="67"/>
      <c r="Q51" s="67"/>
    </row>
    <row r="52" spans="1:17" ht="24.95" customHeight="1" x14ac:dyDescent="0.2">
      <c r="A52" s="63"/>
      <c r="B52" s="63"/>
      <c r="C52" s="63"/>
      <c r="D52" s="63"/>
      <c r="E52" s="63"/>
      <c r="F52" s="41"/>
      <c r="G52" s="41"/>
      <c r="H52" s="72">
        <f t="shared" si="0"/>
        <v>0</v>
      </c>
      <c r="I52" s="73"/>
      <c r="J52" s="72">
        <f t="shared" si="1"/>
        <v>0</v>
      </c>
      <c r="K52" s="72"/>
      <c r="L52" s="68"/>
      <c r="M52" s="68"/>
      <c r="N52" s="67"/>
      <c r="O52" s="67"/>
      <c r="P52" s="67"/>
      <c r="Q52" s="67"/>
    </row>
    <row r="53" spans="1:17" ht="24.95" customHeight="1" x14ac:dyDescent="0.2">
      <c r="A53" s="63"/>
      <c r="B53" s="63"/>
      <c r="C53" s="63"/>
      <c r="D53" s="63"/>
      <c r="E53" s="63"/>
      <c r="F53" s="41"/>
      <c r="G53" s="41"/>
      <c r="H53" s="72">
        <f t="shared" si="0"/>
        <v>0</v>
      </c>
      <c r="I53" s="73"/>
      <c r="J53" s="72">
        <f t="shared" ref="J53:J57" si="2">+H53+F53/24+G53/1440</f>
        <v>0</v>
      </c>
      <c r="K53" s="72"/>
      <c r="L53" s="68"/>
      <c r="M53" s="68"/>
      <c r="N53" s="67"/>
      <c r="O53" s="67"/>
      <c r="P53" s="67"/>
      <c r="Q53" s="67"/>
    </row>
    <row r="54" spans="1:17" ht="24.95" customHeight="1" x14ac:dyDescent="0.2">
      <c r="A54" s="63"/>
      <c r="B54" s="63"/>
      <c r="C54" s="63"/>
      <c r="D54" s="63"/>
      <c r="E54" s="63"/>
      <c r="F54" s="41"/>
      <c r="G54" s="41"/>
      <c r="H54" s="72">
        <f t="shared" si="0"/>
        <v>0</v>
      </c>
      <c r="I54" s="73"/>
      <c r="J54" s="72">
        <f t="shared" si="2"/>
        <v>0</v>
      </c>
      <c r="K54" s="72"/>
      <c r="L54" s="68"/>
      <c r="M54" s="68"/>
      <c r="N54" s="67"/>
      <c r="O54" s="67"/>
      <c r="P54" s="67"/>
      <c r="Q54" s="67"/>
    </row>
    <row r="55" spans="1:17" ht="24.95" customHeight="1" x14ac:dyDescent="0.2">
      <c r="A55" s="63"/>
      <c r="B55" s="63"/>
      <c r="C55" s="63"/>
      <c r="D55" s="63"/>
      <c r="E55" s="63"/>
      <c r="F55" s="41"/>
      <c r="G55" s="41"/>
      <c r="H55" s="72">
        <f t="shared" si="0"/>
        <v>0</v>
      </c>
      <c r="I55" s="73"/>
      <c r="J55" s="72">
        <f t="shared" si="2"/>
        <v>0</v>
      </c>
      <c r="K55" s="72"/>
      <c r="L55" s="68"/>
      <c r="M55" s="68"/>
      <c r="N55" s="67"/>
      <c r="O55" s="67"/>
      <c r="P55" s="67"/>
      <c r="Q55" s="67"/>
    </row>
    <row r="56" spans="1:17" ht="24.95" customHeight="1" x14ac:dyDescent="0.2">
      <c r="A56" s="63"/>
      <c r="B56" s="63"/>
      <c r="C56" s="63"/>
      <c r="D56" s="63"/>
      <c r="E56" s="63"/>
      <c r="F56" s="41"/>
      <c r="G56" s="41"/>
      <c r="H56" s="72">
        <f t="shared" si="0"/>
        <v>0</v>
      </c>
      <c r="I56" s="73"/>
      <c r="J56" s="72">
        <f t="shared" si="2"/>
        <v>0</v>
      </c>
      <c r="K56" s="72"/>
      <c r="L56" s="68"/>
      <c r="M56" s="68"/>
      <c r="N56" s="67"/>
      <c r="O56" s="67"/>
      <c r="P56" s="67"/>
      <c r="Q56" s="67"/>
    </row>
    <row r="57" spans="1:17" ht="24.95" customHeight="1" x14ac:dyDescent="0.2">
      <c r="A57" s="63"/>
      <c r="B57" s="63"/>
      <c r="C57" s="63"/>
      <c r="D57" s="63"/>
      <c r="E57" s="63"/>
      <c r="F57" s="41"/>
      <c r="G57" s="41"/>
      <c r="H57" s="72">
        <f t="shared" si="0"/>
        <v>0</v>
      </c>
      <c r="I57" s="73"/>
      <c r="J57" s="72">
        <f t="shared" si="2"/>
        <v>0</v>
      </c>
      <c r="K57" s="72"/>
      <c r="L57" s="68"/>
      <c r="M57" s="68"/>
      <c r="N57" s="67"/>
      <c r="O57" s="67"/>
      <c r="P57" s="67"/>
      <c r="Q57" s="67"/>
    </row>
    <row r="58" spans="1:17" ht="30" customHeight="1" x14ac:dyDescent="0.2">
      <c r="A58" s="60" t="s">
        <v>70</v>
      </c>
      <c r="B58" s="60"/>
      <c r="C58" s="60"/>
      <c r="D58" s="60"/>
      <c r="E58" s="60"/>
      <c r="F58" s="41">
        <f>SUM(F42:F57)</f>
        <v>0</v>
      </c>
      <c r="G58" s="36">
        <f>SUM(G42:G57)</f>
        <v>0</v>
      </c>
      <c r="H58" s="70">
        <f>+H42</f>
        <v>0</v>
      </c>
      <c r="I58" s="71"/>
      <c r="J58" s="70">
        <f>+J57</f>
        <v>0</v>
      </c>
      <c r="K58" s="70"/>
      <c r="L58" s="66"/>
      <c r="M58" s="66"/>
      <c r="N58" s="66"/>
      <c r="O58" s="66"/>
      <c r="P58" s="66"/>
      <c r="Q58" s="66"/>
    </row>
    <row r="59" spans="1:17" ht="29.25" customHeight="1" x14ac:dyDescent="0.2">
      <c r="A59" s="59" t="s">
        <v>71</v>
      </c>
      <c r="B59" s="59"/>
      <c r="C59" s="59"/>
      <c r="D59" s="59"/>
      <c r="E59" s="59"/>
      <c r="F59" s="59"/>
      <c r="G59" s="59"/>
      <c r="H59" s="59"/>
      <c r="I59" s="59"/>
      <c r="J59" s="59"/>
      <c r="K59" s="59"/>
      <c r="L59" s="59"/>
      <c r="M59" s="59"/>
      <c r="N59" s="59"/>
      <c r="O59" s="59"/>
      <c r="P59" s="59"/>
      <c r="Q59" s="59"/>
    </row>
    <row r="60" spans="1:17" ht="66.75" customHeight="1" x14ac:dyDescent="0.2">
      <c r="A60" s="60" t="s">
        <v>72</v>
      </c>
      <c r="B60" s="60"/>
      <c r="C60" s="66"/>
      <c r="D60" s="66"/>
      <c r="E60" s="66"/>
      <c r="F60" s="66"/>
      <c r="G60" s="34" t="s">
        <v>19</v>
      </c>
      <c r="H60" s="62"/>
      <c r="I60" s="62"/>
      <c r="J60" s="60" t="s">
        <v>20</v>
      </c>
      <c r="K60" s="60"/>
      <c r="L60" s="119"/>
      <c r="M60" s="120"/>
      <c r="N60" s="120"/>
      <c r="O60" s="34" t="s">
        <v>21</v>
      </c>
      <c r="P60" s="62"/>
      <c r="Q60" s="62"/>
    </row>
    <row r="61" spans="1:17" ht="33" customHeight="1" x14ac:dyDescent="0.2">
      <c r="A61" s="60" t="s">
        <v>61</v>
      </c>
      <c r="B61" s="60"/>
      <c r="C61" s="60"/>
      <c r="D61" s="60"/>
      <c r="E61" s="60"/>
      <c r="F61" s="65" t="s">
        <v>62</v>
      </c>
      <c r="G61" s="65"/>
      <c r="H61" s="60" t="s">
        <v>63</v>
      </c>
      <c r="I61" s="60"/>
      <c r="J61" s="60"/>
      <c r="K61" s="60"/>
      <c r="L61" s="60" t="s">
        <v>64</v>
      </c>
      <c r="M61" s="60"/>
      <c r="N61" s="60" t="s">
        <v>65</v>
      </c>
      <c r="O61" s="60"/>
      <c r="P61" s="60"/>
      <c r="Q61" s="60"/>
    </row>
    <row r="62" spans="1:17" x14ac:dyDescent="0.2">
      <c r="A62" s="60"/>
      <c r="B62" s="60"/>
      <c r="C62" s="60"/>
      <c r="D62" s="60"/>
      <c r="E62" s="60"/>
      <c r="F62" s="39" t="s">
        <v>66</v>
      </c>
      <c r="G62" s="39" t="s">
        <v>67</v>
      </c>
      <c r="H62" s="60" t="s">
        <v>68</v>
      </c>
      <c r="I62" s="60"/>
      <c r="J62" s="60" t="s">
        <v>69</v>
      </c>
      <c r="K62" s="60"/>
      <c r="L62" s="60"/>
      <c r="M62" s="60"/>
      <c r="N62" s="60"/>
      <c r="O62" s="60"/>
      <c r="P62" s="60"/>
      <c r="Q62" s="60"/>
    </row>
    <row r="63" spans="1:17" ht="20.100000000000001" customHeight="1" x14ac:dyDescent="0.2">
      <c r="A63" s="63"/>
      <c r="B63" s="63"/>
      <c r="C63" s="63"/>
      <c r="D63" s="63"/>
      <c r="E63" s="63"/>
      <c r="F63" s="41"/>
      <c r="G63" s="41"/>
      <c r="H63" s="68"/>
      <c r="I63" s="69"/>
      <c r="J63" s="68"/>
      <c r="K63" s="68"/>
      <c r="L63" s="68"/>
      <c r="M63" s="68"/>
      <c r="N63" s="67"/>
      <c r="O63" s="67"/>
      <c r="P63" s="67"/>
      <c r="Q63" s="67"/>
    </row>
    <row r="64" spans="1:17" ht="20.100000000000001" customHeight="1" x14ac:dyDescent="0.2">
      <c r="A64" s="63"/>
      <c r="B64" s="63"/>
      <c r="C64" s="63"/>
      <c r="D64" s="63"/>
      <c r="E64" s="63"/>
      <c r="F64" s="41"/>
      <c r="G64" s="41"/>
      <c r="H64" s="68"/>
      <c r="I64" s="69"/>
      <c r="J64" s="68"/>
      <c r="K64" s="68"/>
      <c r="L64" s="68"/>
      <c r="M64" s="68"/>
      <c r="N64" s="67"/>
      <c r="O64" s="67"/>
      <c r="P64" s="67"/>
      <c r="Q64" s="67"/>
    </row>
    <row r="65" spans="1:17" ht="20.100000000000001" customHeight="1" x14ac:dyDescent="0.2">
      <c r="A65" s="63"/>
      <c r="B65" s="63"/>
      <c r="C65" s="63"/>
      <c r="D65" s="63"/>
      <c r="E65" s="63"/>
      <c r="F65" s="41"/>
      <c r="G65" s="41"/>
      <c r="H65" s="68"/>
      <c r="I65" s="69"/>
      <c r="J65" s="68"/>
      <c r="K65" s="68"/>
      <c r="L65" s="68"/>
      <c r="M65" s="68"/>
      <c r="N65" s="67"/>
      <c r="O65" s="67"/>
      <c r="P65" s="67"/>
      <c r="Q65" s="67"/>
    </row>
    <row r="66" spans="1:17" ht="20.100000000000001" customHeight="1" x14ac:dyDescent="0.2">
      <c r="A66" s="64"/>
      <c r="B66" s="64"/>
      <c r="C66" s="64"/>
      <c r="D66" s="64"/>
      <c r="E66" s="64"/>
      <c r="F66" s="41"/>
      <c r="G66" s="41"/>
      <c r="H66" s="68"/>
      <c r="I66" s="69"/>
      <c r="J66" s="68"/>
      <c r="K66" s="68"/>
      <c r="L66" s="68"/>
      <c r="M66" s="68"/>
      <c r="N66" s="67"/>
      <c r="O66" s="67"/>
      <c r="P66" s="67"/>
      <c r="Q66" s="67"/>
    </row>
    <row r="67" spans="1:17" ht="20.100000000000001" customHeight="1" x14ac:dyDescent="0.2">
      <c r="A67" s="64"/>
      <c r="B67" s="64"/>
      <c r="C67" s="64"/>
      <c r="D67" s="64"/>
      <c r="E67" s="64"/>
      <c r="F67" s="41"/>
      <c r="G67" s="41"/>
      <c r="H67" s="68"/>
      <c r="I67" s="69"/>
      <c r="J67" s="68"/>
      <c r="K67" s="68"/>
      <c r="L67" s="68"/>
      <c r="M67" s="68"/>
      <c r="N67" s="67"/>
      <c r="O67" s="67"/>
      <c r="P67" s="67"/>
      <c r="Q67" s="67"/>
    </row>
    <row r="68" spans="1:17" ht="30" customHeight="1" x14ac:dyDescent="0.2">
      <c r="A68" s="59" t="s">
        <v>73</v>
      </c>
      <c r="B68" s="59"/>
      <c r="C68" s="59"/>
      <c r="D68" s="59"/>
      <c r="E68" s="59"/>
      <c r="F68" s="59"/>
      <c r="G68" s="59"/>
      <c r="H68" s="59"/>
      <c r="I68" s="59"/>
      <c r="J68" s="59"/>
      <c r="K68" s="59"/>
      <c r="L68" s="59"/>
      <c r="M68" s="59"/>
      <c r="N68" s="59"/>
      <c r="O68" s="59"/>
      <c r="P68" s="59"/>
      <c r="Q68" s="59"/>
    </row>
    <row r="69" spans="1:17" ht="39.75" customHeight="1" x14ac:dyDescent="0.2">
      <c r="A69" s="60" t="s">
        <v>74</v>
      </c>
      <c r="B69" s="60"/>
      <c r="C69" s="60"/>
      <c r="D69" s="60"/>
      <c r="E69" s="60"/>
      <c r="F69" s="60"/>
      <c r="G69" s="60"/>
      <c r="H69" s="60" t="s">
        <v>46</v>
      </c>
      <c r="I69" s="60" t="s">
        <v>75</v>
      </c>
      <c r="J69" s="60"/>
      <c r="K69" s="60"/>
      <c r="L69" s="60"/>
      <c r="M69" s="60"/>
      <c r="N69" s="60"/>
      <c r="O69" s="60"/>
      <c r="P69" s="60"/>
      <c r="Q69" s="60"/>
    </row>
    <row r="70" spans="1:17" ht="37.5" customHeight="1" x14ac:dyDescent="0.2">
      <c r="A70" s="60"/>
      <c r="B70" s="60"/>
      <c r="C70" s="60"/>
      <c r="D70" s="60"/>
      <c r="E70" s="60"/>
      <c r="F70" s="60"/>
      <c r="G70" s="60"/>
      <c r="H70" s="60"/>
      <c r="I70" s="60"/>
      <c r="J70" s="60"/>
      <c r="K70" s="60"/>
      <c r="L70" s="60"/>
      <c r="M70" s="60"/>
      <c r="N70" s="60"/>
      <c r="O70" s="60"/>
      <c r="P70" s="60"/>
      <c r="Q70" s="60"/>
    </row>
    <row r="71" spans="1:17" x14ac:dyDescent="0.2">
      <c r="A71" s="58" t="s">
        <v>76</v>
      </c>
      <c r="B71" s="58"/>
      <c r="C71" s="58"/>
      <c r="D71" s="58"/>
      <c r="E71" s="58"/>
      <c r="F71" s="58"/>
      <c r="G71" s="58"/>
      <c r="H71" s="42"/>
      <c r="I71" s="57"/>
      <c r="J71" s="57"/>
      <c r="K71" s="57"/>
      <c r="L71" s="57"/>
      <c r="M71" s="57"/>
      <c r="N71" s="57"/>
      <c r="O71" s="57"/>
      <c r="P71" s="57"/>
      <c r="Q71" s="57"/>
    </row>
    <row r="72" spans="1:17" x14ac:dyDescent="0.2">
      <c r="A72" s="58" t="s">
        <v>77</v>
      </c>
      <c r="B72" s="58"/>
      <c r="C72" s="58"/>
      <c r="D72" s="58"/>
      <c r="E72" s="58"/>
      <c r="F72" s="58"/>
      <c r="G72" s="58"/>
      <c r="H72" s="42"/>
      <c r="I72" s="57"/>
      <c r="J72" s="57"/>
      <c r="K72" s="57"/>
      <c r="L72" s="57"/>
      <c r="M72" s="57"/>
      <c r="N72" s="57"/>
      <c r="O72" s="57"/>
      <c r="P72" s="57"/>
      <c r="Q72" s="57"/>
    </row>
    <row r="73" spans="1:17" x14ac:dyDescent="0.2">
      <c r="A73" s="58" t="s">
        <v>78</v>
      </c>
      <c r="B73" s="58"/>
      <c r="C73" s="58"/>
      <c r="D73" s="58"/>
      <c r="E73" s="58"/>
      <c r="F73" s="58"/>
      <c r="G73" s="58"/>
      <c r="H73" s="42"/>
      <c r="I73" s="57"/>
      <c r="J73" s="57"/>
      <c r="K73" s="57"/>
      <c r="L73" s="57"/>
      <c r="M73" s="57"/>
      <c r="N73" s="57"/>
      <c r="O73" s="57"/>
      <c r="P73" s="57"/>
      <c r="Q73" s="57"/>
    </row>
    <row r="74" spans="1:17" x14ac:dyDescent="0.2">
      <c r="A74" s="58" t="s">
        <v>79</v>
      </c>
      <c r="B74" s="58"/>
      <c r="C74" s="58"/>
      <c r="D74" s="58"/>
      <c r="E74" s="58"/>
      <c r="F74" s="58"/>
      <c r="G74" s="58"/>
      <c r="H74" s="42"/>
      <c r="I74" s="57"/>
      <c r="J74" s="57"/>
      <c r="K74" s="57"/>
      <c r="L74" s="57"/>
      <c r="M74" s="57"/>
      <c r="N74" s="57"/>
      <c r="O74" s="57"/>
      <c r="P74" s="57"/>
      <c r="Q74" s="57"/>
    </row>
    <row r="75" spans="1:17" x14ac:dyDescent="0.2">
      <c r="A75" s="58" t="s">
        <v>80</v>
      </c>
      <c r="B75" s="58"/>
      <c r="C75" s="58"/>
      <c r="D75" s="58"/>
      <c r="E75" s="58"/>
      <c r="F75" s="58"/>
      <c r="G75" s="58"/>
      <c r="H75" s="42"/>
      <c r="I75" s="57"/>
      <c r="J75" s="57"/>
      <c r="K75" s="57"/>
      <c r="L75" s="57"/>
      <c r="M75" s="57"/>
      <c r="N75" s="57"/>
      <c r="O75" s="57"/>
      <c r="P75" s="57"/>
      <c r="Q75" s="57"/>
    </row>
    <row r="76" spans="1:17" x14ac:dyDescent="0.2">
      <c r="A76" s="58" t="s">
        <v>81</v>
      </c>
      <c r="B76" s="58"/>
      <c r="C76" s="58"/>
      <c r="D76" s="58"/>
      <c r="E76" s="58"/>
      <c r="F76" s="58"/>
      <c r="G76" s="58"/>
      <c r="H76" s="42"/>
      <c r="I76" s="57"/>
      <c r="J76" s="57"/>
      <c r="K76" s="57"/>
      <c r="L76" s="57"/>
      <c r="M76" s="57"/>
      <c r="N76" s="57"/>
      <c r="O76" s="57"/>
      <c r="P76" s="57"/>
      <c r="Q76" s="57"/>
    </row>
    <row r="77" spans="1:17" x14ac:dyDescent="0.2">
      <c r="A77" s="58" t="s">
        <v>82</v>
      </c>
      <c r="B77" s="58"/>
      <c r="C77" s="58"/>
      <c r="D77" s="58"/>
      <c r="E77" s="58"/>
      <c r="F77" s="58"/>
      <c r="G77" s="58"/>
      <c r="H77" s="42"/>
      <c r="I77" s="57"/>
      <c r="J77" s="57"/>
      <c r="K77" s="57"/>
      <c r="L77" s="57"/>
      <c r="M77" s="57"/>
      <c r="N77" s="57"/>
      <c r="O77" s="57"/>
      <c r="P77" s="57"/>
      <c r="Q77" s="57"/>
    </row>
    <row r="78" spans="1:17" x14ac:dyDescent="0.2">
      <c r="A78" s="58" t="s">
        <v>83</v>
      </c>
      <c r="B78" s="58"/>
      <c r="C78" s="58"/>
      <c r="D78" s="58"/>
      <c r="E78" s="58"/>
      <c r="F78" s="58"/>
      <c r="G78" s="58"/>
      <c r="H78" s="42"/>
      <c r="I78" s="57"/>
      <c r="J78" s="57"/>
      <c r="K78" s="57"/>
      <c r="L78" s="57"/>
      <c r="M78" s="57"/>
      <c r="N78" s="57"/>
      <c r="O78" s="57"/>
      <c r="P78" s="57"/>
      <c r="Q78" s="57"/>
    </row>
    <row r="79" spans="1:17" x14ac:dyDescent="0.2">
      <c r="A79" s="58" t="s">
        <v>84</v>
      </c>
      <c r="B79" s="58"/>
      <c r="C79" s="58"/>
      <c r="D79" s="58"/>
      <c r="E79" s="58"/>
      <c r="F79" s="58"/>
      <c r="G79" s="58"/>
      <c r="H79" s="42"/>
      <c r="I79" s="57"/>
      <c r="J79" s="57"/>
      <c r="K79" s="57"/>
      <c r="L79" s="57"/>
      <c r="M79" s="57"/>
      <c r="N79" s="57"/>
      <c r="O79" s="57"/>
      <c r="P79" s="57"/>
      <c r="Q79" s="57"/>
    </row>
    <row r="80" spans="1:17" x14ac:dyDescent="0.2">
      <c r="A80" s="58" t="s">
        <v>85</v>
      </c>
      <c r="B80" s="58"/>
      <c r="C80" s="58"/>
      <c r="D80" s="58"/>
      <c r="E80" s="58"/>
      <c r="F80" s="58"/>
      <c r="G80" s="58"/>
      <c r="H80" s="42"/>
      <c r="I80" s="57"/>
      <c r="J80" s="57"/>
      <c r="K80" s="57"/>
      <c r="L80" s="57"/>
      <c r="M80" s="57"/>
      <c r="N80" s="57"/>
      <c r="O80" s="57"/>
      <c r="P80" s="57"/>
      <c r="Q80" s="57"/>
    </row>
    <row r="81" spans="1:17" x14ac:dyDescent="0.2">
      <c r="A81" s="58" t="s">
        <v>86</v>
      </c>
      <c r="B81" s="58"/>
      <c r="C81" s="58"/>
      <c r="D81" s="58"/>
      <c r="E81" s="58"/>
      <c r="F81" s="58"/>
      <c r="G81" s="58"/>
      <c r="H81" s="42"/>
      <c r="I81" s="57"/>
      <c r="J81" s="57"/>
      <c r="K81" s="57"/>
      <c r="L81" s="57"/>
      <c r="M81" s="57"/>
      <c r="N81" s="57"/>
      <c r="O81" s="57"/>
      <c r="P81" s="57"/>
      <c r="Q81" s="57"/>
    </row>
    <row r="82" spans="1:17" x14ac:dyDescent="0.2">
      <c r="A82" s="58" t="s">
        <v>87</v>
      </c>
      <c r="B82" s="58"/>
      <c r="C82" s="58"/>
      <c r="D82" s="58"/>
      <c r="E82" s="58"/>
      <c r="F82" s="58"/>
      <c r="G82" s="58"/>
      <c r="H82" s="42"/>
      <c r="I82" s="57"/>
      <c r="J82" s="57"/>
      <c r="K82" s="57"/>
      <c r="L82" s="57"/>
      <c r="M82" s="57"/>
      <c r="N82" s="57"/>
      <c r="O82" s="57"/>
      <c r="P82" s="57"/>
      <c r="Q82" s="57"/>
    </row>
    <row r="83" spans="1:17" x14ac:dyDescent="0.2">
      <c r="A83" s="58" t="s">
        <v>88</v>
      </c>
      <c r="B83" s="58"/>
      <c r="C83" s="58"/>
      <c r="D83" s="58"/>
      <c r="E83" s="58"/>
      <c r="F83" s="58"/>
      <c r="G83" s="58"/>
      <c r="H83" s="42"/>
      <c r="I83" s="57"/>
      <c r="J83" s="57"/>
      <c r="K83" s="57"/>
      <c r="L83" s="57"/>
      <c r="M83" s="57"/>
      <c r="N83" s="57"/>
      <c r="O83" s="57"/>
      <c r="P83" s="57"/>
      <c r="Q83" s="57"/>
    </row>
    <row r="84" spans="1:17" x14ac:dyDescent="0.2">
      <c r="A84" s="58" t="s">
        <v>89</v>
      </c>
      <c r="B84" s="58"/>
      <c r="C84" s="58"/>
      <c r="D84" s="58"/>
      <c r="E84" s="58"/>
      <c r="F84" s="58"/>
      <c r="G84" s="58"/>
      <c r="H84" s="43"/>
      <c r="I84" s="57"/>
      <c r="J84" s="57"/>
      <c r="K84" s="57"/>
      <c r="L84" s="57"/>
      <c r="M84" s="57"/>
      <c r="N84" s="57"/>
      <c r="O84" s="57"/>
      <c r="P84" s="57"/>
      <c r="Q84" s="57"/>
    </row>
    <row r="85" spans="1:17" ht="42" customHeight="1" x14ac:dyDescent="0.2">
      <c r="A85" s="58" t="s">
        <v>90</v>
      </c>
      <c r="B85" s="58"/>
      <c r="C85" s="58"/>
      <c r="D85" s="58"/>
      <c r="E85" s="58"/>
      <c r="F85" s="58"/>
      <c r="G85" s="58"/>
      <c r="H85" s="43"/>
      <c r="I85" s="57"/>
      <c r="J85" s="57"/>
      <c r="K85" s="57"/>
      <c r="L85" s="57"/>
      <c r="M85" s="57"/>
      <c r="N85" s="57"/>
      <c r="O85" s="57"/>
      <c r="P85" s="57"/>
      <c r="Q85" s="57"/>
    </row>
    <row r="86" spans="1:17" x14ac:dyDescent="0.2">
      <c r="A86" s="61" t="s">
        <v>53</v>
      </c>
      <c r="B86" s="61"/>
      <c r="C86" s="61"/>
      <c r="D86" s="61"/>
      <c r="E86" s="61"/>
      <c r="F86" s="61"/>
      <c r="G86" s="61"/>
      <c r="H86" s="43"/>
      <c r="I86" s="57"/>
      <c r="J86" s="57"/>
      <c r="K86" s="57"/>
      <c r="L86" s="57"/>
      <c r="M86" s="57"/>
      <c r="N86" s="57"/>
      <c r="O86" s="57"/>
      <c r="P86" s="57"/>
      <c r="Q86" s="57"/>
    </row>
    <row r="87" spans="1:17" ht="30" customHeight="1" x14ac:dyDescent="0.2">
      <c r="A87" s="59" t="s">
        <v>91</v>
      </c>
      <c r="B87" s="59"/>
      <c r="C87" s="59"/>
      <c r="D87" s="59"/>
      <c r="E87" s="59"/>
      <c r="F87" s="59"/>
      <c r="G87" s="59"/>
      <c r="H87" s="59"/>
      <c r="I87" s="59"/>
      <c r="J87" s="59"/>
      <c r="K87" s="59"/>
      <c r="L87" s="59"/>
      <c r="M87" s="59"/>
      <c r="N87" s="59"/>
      <c r="O87" s="59"/>
      <c r="P87" s="59"/>
      <c r="Q87" s="59"/>
    </row>
    <row r="88" spans="1:17" ht="30" customHeight="1" x14ac:dyDescent="0.2">
      <c r="A88" s="60" t="s">
        <v>92</v>
      </c>
      <c r="B88" s="60"/>
      <c r="C88" s="60"/>
      <c r="D88" s="60"/>
      <c r="E88" s="60"/>
      <c r="F88" s="60" t="s">
        <v>47</v>
      </c>
      <c r="G88" s="60"/>
      <c r="H88" s="60"/>
      <c r="I88" s="60" t="s">
        <v>64</v>
      </c>
      <c r="J88" s="60"/>
      <c r="K88" s="60"/>
      <c r="L88" s="60" t="s">
        <v>93</v>
      </c>
      <c r="M88" s="60"/>
      <c r="N88" s="60" t="s">
        <v>75</v>
      </c>
      <c r="O88" s="60"/>
      <c r="P88" s="60"/>
      <c r="Q88" s="60"/>
    </row>
    <row r="89" spans="1:17" ht="30" customHeight="1" x14ac:dyDescent="0.2">
      <c r="A89" s="60"/>
      <c r="B89" s="60"/>
      <c r="C89" s="60"/>
      <c r="D89" s="60"/>
      <c r="E89" s="60"/>
      <c r="F89" s="60"/>
      <c r="G89" s="60"/>
      <c r="H89" s="60"/>
      <c r="I89" s="60"/>
      <c r="J89" s="60"/>
      <c r="K89" s="60"/>
      <c r="L89" s="60"/>
      <c r="M89" s="60"/>
      <c r="N89" s="60"/>
      <c r="O89" s="60"/>
      <c r="P89" s="60"/>
      <c r="Q89" s="60"/>
    </row>
    <row r="90" spans="1:17" ht="30" customHeight="1" x14ac:dyDescent="0.2">
      <c r="A90" s="56"/>
      <c r="B90" s="56"/>
      <c r="C90" s="56"/>
      <c r="D90" s="56"/>
      <c r="E90" s="56"/>
      <c r="F90" s="57"/>
      <c r="G90" s="57"/>
      <c r="H90" s="57"/>
      <c r="I90" s="57"/>
      <c r="J90" s="57"/>
      <c r="K90" s="57"/>
      <c r="L90" s="57"/>
      <c r="M90" s="57"/>
      <c r="N90" s="57"/>
      <c r="O90" s="57"/>
      <c r="P90" s="57"/>
      <c r="Q90" s="57"/>
    </row>
    <row r="91" spans="1:17" ht="30" customHeight="1" x14ac:dyDescent="0.2">
      <c r="A91" s="56"/>
      <c r="B91" s="56"/>
      <c r="C91" s="56"/>
      <c r="D91" s="56"/>
      <c r="E91" s="56"/>
      <c r="F91" s="57"/>
      <c r="G91" s="57"/>
      <c r="H91" s="57"/>
      <c r="I91" s="57"/>
      <c r="J91" s="57"/>
      <c r="K91" s="57"/>
      <c r="L91" s="57"/>
      <c r="M91" s="57"/>
      <c r="N91" s="57"/>
      <c r="O91" s="57"/>
      <c r="P91" s="57"/>
      <c r="Q91" s="57"/>
    </row>
    <row r="92" spans="1:17" ht="30" customHeight="1" x14ac:dyDescent="0.2">
      <c r="A92" s="56"/>
      <c r="B92" s="56"/>
      <c r="C92" s="56"/>
      <c r="D92" s="56"/>
      <c r="E92" s="56"/>
      <c r="F92" s="57"/>
      <c r="G92" s="57"/>
      <c r="H92" s="57"/>
      <c r="I92" s="57"/>
      <c r="J92" s="57"/>
      <c r="K92" s="57"/>
      <c r="L92" s="57"/>
      <c r="M92" s="57"/>
      <c r="N92" s="57"/>
      <c r="O92" s="57"/>
      <c r="P92" s="57"/>
      <c r="Q92" s="57"/>
    </row>
    <row r="93" spans="1:17" ht="30" customHeight="1" x14ac:dyDescent="0.2">
      <c r="A93" s="56"/>
      <c r="B93" s="56"/>
      <c r="C93" s="56"/>
      <c r="D93" s="56"/>
      <c r="E93" s="56"/>
      <c r="F93" s="57"/>
      <c r="G93" s="57"/>
      <c r="H93" s="57"/>
      <c r="I93" s="57"/>
      <c r="J93" s="57"/>
      <c r="K93" s="57"/>
      <c r="L93" s="57"/>
      <c r="M93" s="57"/>
      <c r="N93" s="57"/>
      <c r="O93" s="57"/>
      <c r="P93" s="57"/>
      <c r="Q93" s="57"/>
    </row>
    <row r="94" spans="1:17" x14ac:dyDescent="0.2">
      <c r="B94" s="20"/>
      <c r="C94" s="20"/>
      <c r="D94" s="20"/>
      <c r="E94" s="20"/>
      <c r="F94" s="20"/>
      <c r="G94" s="20"/>
      <c r="H94" s="20"/>
      <c r="I94" s="20"/>
      <c r="J94" s="20"/>
      <c r="K94" s="20"/>
      <c r="L94" s="20"/>
      <c r="M94" s="20"/>
      <c r="N94" s="20"/>
      <c r="O94" s="20"/>
      <c r="P94" s="20"/>
      <c r="Q94" s="20"/>
    </row>
    <row r="95" spans="1:17" x14ac:dyDescent="0.2">
      <c r="A95" s="21" t="s">
        <v>94</v>
      </c>
      <c r="B95" s="22"/>
      <c r="C95" s="22"/>
      <c r="D95" s="22"/>
      <c r="E95" s="22"/>
      <c r="F95" s="22"/>
      <c r="G95" s="22"/>
      <c r="H95" s="23"/>
      <c r="I95" s="23"/>
      <c r="J95" s="20"/>
      <c r="K95" s="20"/>
      <c r="L95" s="20"/>
      <c r="M95" s="20"/>
      <c r="N95" s="20"/>
      <c r="O95" s="20"/>
      <c r="P95" s="20"/>
      <c r="Q95" s="20"/>
    </row>
    <row r="96" spans="1:17" ht="17.25" thickBot="1" x14ac:dyDescent="0.25">
      <c r="A96" s="21"/>
      <c r="B96" s="22"/>
      <c r="C96" s="22"/>
      <c r="D96" s="22"/>
      <c r="E96" s="22"/>
      <c r="F96" s="22"/>
      <c r="G96" s="22"/>
      <c r="H96" s="23"/>
      <c r="I96" s="23"/>
      <c r="J96" s="20"/>
      <c r="K96" s="20"/>
      <c r="L96" s="20"/>
      <c r="M96" s="20"/>
      <c r="N96" s="20"/>
      <c r="O96" s="20"/>
      <c r="P96" s="20"/>
      <c r="Q96" s="20"/>
    </row>
    <row r="97" spans="1:17" ht="26.25" customHeight="1" x14ac:dyDescent="0.2">
      <c r="A97" s="22"/>
      <c r="B97" s="76" t="s">
        <v>95</v>
      </c>
      <c r="C97" s="77"/>
      <c r="D97" s="77"/>
      <c r="E97" s="77"/>
      <c r="F97" s="77"/>
      <c r="G97" s="77"/>
      <c r="H97" s="74" t="s">
        <v>96</v>
      </c>
      <c r="I97" s="74"/>
      <c r="J97" s="74"/>
      <c r="K97" s="74"/>
      <c r="L97" s="74"/>
      <c r="M97" s="75"/>
      <c r="N97" s="20"/>
      <c r="O97" s="20"/>
      <c r="P97" s="20"/>
      <c r="Q97" s="20"/>
    </row>
    <row r="98" spans="1:17" ht="27" customHeight="1" x14ac:dyDescent="0.2">
      <c r="A98" s="22"/>
      <c r="B98" s="44" t="s">
        <v>97</v>
      </c>
      <c r="C98" s="45" t="s">
        <v>98</v>
      </c>
      <c r="D98" s="90" t="s">
        <v>99</v>
      </c>
      <c r="E98" s="90"/>
      <c r="F98" s="90"/>
      <c r="G98" s="90"/>
      <c r="H98" s="90" t="s">
        <v>100</v>
      </c>
      <c r="I98" s="90"/>
      <c r="J98" s="91" t="s">
        <v>101</v>
      </c>
      <c r="K98" s="91"/>
      <c r="L98" s="91" t="s">
        <v>102</v>
      </c>
      <c r="M98" s="92"/>
      <c r="N98" s="20"/>
      <c r="O98" s="20"/>
      <c r="P98" s="20"/>
      <c r="Q98" s="20"/>
    </row>
    <row r="99" spans="1:17" ht="33" customHeight="1" x14ac:dyDescent="0.2">
      <c r="A99" s="22"/>
      <c r="B99" s="24">
        <v>1</v>
      </c>
      <c r="C99" s="25">
        <v>44176</v>
      </c>
      <c r="D99" s="82" t="s">
        <v>103</v>
      </c>
      <c r="E99" s="83"/>
      <c r="F99" s="83"/>
      <c r="G99" s="84"/>
      <c r="H99" s="85" t="s">
        <v>104</v>
      </c>
      <c r="I99" s="86"/>
      <c r="J99" s="85" t="s">
        <v>105</v>
      </c>
      <c r="K99" s="87"/>
      <c r="L99" s="85" t="s">
        <v>106</v>
      </c>
      <c r="M99" s="88"/>
      <c r="N99" s="20"/>
      <c r="O99" s="20"/>
      <c r="P99" s="20"/>
      <c r="Q99" s="20"/>
    </row>
    <row r="100" spans="1:17" ht="47.25" customHeight="1" x14ac:dyDescent="0.2">
      <c r="A100" s="22"/>
      <c r="B100" s="24">
        <v>2</v>
      </c>
      <c r="C100" s="25">
        <v>44407</v>
      </c>
      <c r="D100" s="82" t="s">
        <v>107</v>
      </c>
      <c r="E100" s="83"/>
      <c r="F100" s="83"/>
      <c r="G100" s="84"/>
      <c r="H100" s="85" t="s">
        <v>104</v>
      </c>
      <c r="I100" s="86"/>
      <c r="J100" s="85" t="s">
        <v>108</v>
      </c>
      <c r="K100" s="87"/>
      <c r="L100" s="85" t="s">
        <v>106</v>
      </c>
      <c r="M100" s="88"/>
      <c r="N100" s="20"/>
      <c r="O100" s="20"/>
      <c r="P100" s="20"/>
      <c r="Q100" s="20"/>
    </row>
    <row r="101" spans="1:17" ht="115.5" customHeight="1" thickBot="1" x14ac:dyDescent="0.25">
      <c r="A101" s="22"/>
      <c r="B101" s="26">
        <v>3</v>
      </c>
      <c r="C101" s="27">
        <v>45386</v>
      </c>
      <c r="D101" s="78" t="s">
        <v>109</v>
      </c>
      <c r="E101" s="78"/>
      <c r="F101" s="78"/>
      <c r="G101" s="78"/>
      <c r="H101" s="79" t="s">
        <v>110</v>
      </c>
      <c r="I101" s="80"/>
      <c r="J101" s="79" t="s">
        <v>111</v>
      </c>
      <c r="K101" s="81"/>
      <c r="L101" s="79" t="s">
        <v>112</v>
      </c>
      <c r="M101" s="89"/>
      <c r="N101" s="20"/>
      <c r="O101" s="20"/>
      <c r="P101" s="20"/>
      <c r="Q101" s="20"/>
    </row>
    <row r="102" spans="1:17" x14ac:dyDescent="0.2">
      <c r="A102" s="28"/>
      <c r="B102" s="29" t="s">
        <v>113</v>
      </c>
      <c r="C102" s="30"/>
      <c r="D102" s="30"/>
      <c r="E102" s="30"/>
      <c r="F102" s="30"/>
      <c r="G102" s="30"/>
      <c r="H102" s="20"/>
      <c r="I102" s="20"/>
      <c r="J102" s="20"/>
      <c r="K102" s="20"/>
      <c r="L102" s="20"/>
      <c r="M102" s="20"/>
      <c r="N102" s="20"/>
      <c r="O102" s="20"/>
      <c r="P102" s="20"/>
      <c r="Q102" s="20"/>
    </row>
  </sheetData>
  <mergeCells count="323">
    <mergeCell ref="H53:I53"/>
    <mergeCell ref="L66:M66"/>
    <mergeCell ref="J67:K67"/>
    <mergeCell ref="L67:M67"/>
    <mergeCell ref="H55:I55"/>
    <mergeCell ref="J55:K55"/>
    <mergeCell ref="H56:I56"/>
    <mergeCell ref="J56:K56"/>
    <mergeCell ref="H57:I57"/>
    <mergeCell ref="J58:K58"/>
    <mergeCell ref="L60:N60"/>
    <mergeCell ref="L58:Q58"/>
    <mergeCell ref="L61:M62"/>
    <mergeCell ref="H61:K61"/>
    <mergeCell ref="H62:I62"/>
    <mergeCell ref="J62:K62"/>
    <mergeCell ref="L54:M54"/>
    <mergeCell ref="L55:M55"/>
    <mergeCell ref="M25:Q25"/>
    <mergeCell ref="A35:B38"/>
    <mergeCell ref="A69:G70"/>
    <mergeCell ref="A71:G71"/>
    <mergeCell ref="A72:G72"/>
    <mergeCell ref="A73:G73"/>
    <mergeCell ref="N36:Q36"/>
    <mergeCell ref="N35:Q35"/>
    <mergeCell ref="E36:H36"/>
    <mergeCell ref="A39:Q39"/>
    <mergeCell ref="C38:D38"/>
    <mergeCell ref="A40:E41"/>
    <mergeCell ref="N40:Q41"/>
    <mergeCell ref="L38:M38"/>
    <mergeCell ref="N38:Q38"/>
    <mergeCell ref="F40:G40"/>
    <mergeCell ref="E38:H38"/>
    <mergeCell ref="J38:K38"/>
    <mergeCell ref="H40:K40"/>
    <mergeCell ref="J41:K41"/>
    <mergeCell ref="H41:I41"/>
    <mergeCell ref="H47:I47"/>
    <mergeCell ref="H48:I48"/>
    <mergeCell ref="H49:I49"/>
    <mergeCell ref="J36:K36"/>
    <mergeCell ref="L36:M36"/>
    <mergeCell ref="C36:D36"/>
    <mergeCell ref="C37:D37"/>
    <mergeCell ref="L37:M37"/>
    <mergeCell ref="L35:M35"/>
    <mergeCell ref="A43:E43"/>
    <mergeCell ref="A44:E44"/>
    <mergeCell ref="A45:E45"/>
    <mergeCell ref="H42:I42"/>
    <mergeCell ref="J42:K42"/>
    <mergeCell ref="H43:I43"/>
    <mergeCell ref="H44:I44"/>
    <mergeCell ref="A34:Q34"/>
    <mergeCell ref="O27:Q27"/>
    <mergeCell ref="A61:E62"/>
    <mergeCell ref="H60:I60"/>
    <mergeCell ref="J60:K60"/>
    <mergeCell ref="E37:H37"/>
    <mergeCell ref="J37:K37"/>
    <mergeCell ref="N37:Q37"/>
    <mergeCell ref="J52:K52"/>
    <mergeCell ref="L52:M52"/>
    <mergeCell ref="L53:M53"/>
    <mergeCell ref="L40:M41"/>
    <mergeCell ref="L42:M42"/>
    <mergeCell ref="J43:K43"/>
    <mergeCell ref="L43:M43"/>
    <mergeCell ref="J44:K44"/>
    <mergeCell ref="L44:M44"/>
    <mergeCell ref="J45:K45"/>
    <mergeCell ref="A28:B33"/>
    <mergeCell ref="A27:B27"/>
    <mergeCell ref="D27:E27"/>
    <mergeCell ref="A52:E52"/>
    <mergeCell ref="A56:E56"/>
    <mergeCell ref="L33:Q33"/>
    <mergeCell ref="K17:L17"/>
    <mergeCell ref="K18:L18"/>
    <mergeCell ref="K19:L19"/>
    <mergeCell ref="K20:L20"/>
    <mergeCell ref="K21:L21"/>
    <mergeCell ref="K22:L22"/>
    <mergeCell ref="K23:L23"/>
    <mergeCell ref="K25:L25"/>
    <mergeCell ref="A18:H18"/>
    <mergeCell ref="A17:H17"/>
    <mergeCell ref="I17:J17"/>
    <mergeCell ref="I18:J18"/>
    <mergeCell ref="A19:H19"/>
    <mergeCell ref="A20:H20"/>
    <mergeCell ref="A21:H21"/>
    <mergeCell ref="A22:H22"/>
    <mergeCell ref="A23:H23"/>
    <mergeCell ref="I19:J19"/>
    <mergeCell ref="I20:J20"/>
    <mergeCell ref="I21:J21"/>
    <mergeCell ref="I22:J22"/>
    <mergeCell ref="I23:J23"/>
    <mergeCell ref="A25:H25"/>
    <mergeCell ref="I25:J25"/>
    <mergeCell ref="M16:Q16"/>
    <mergeCell ref="M24:Q24"/>
    <mergeCell ref="M17:Q17"/>
    <mergeCell ref="M18:Q18"/>
    <mergeCell ref="M19:Q19"/>
    <mergeCell ref="M20:Q20"/>
    <mergeCell ref="M21:Q21"/>
    <mergeCell ref="M22:Q22"/>
    <mergeCell ref="M23:Q23"/>
    <mergeCell ref="A83:G83"/>
    <mergeCell ref="I69:Q70"/>
    <mergeCell ref="H69:H70"/>
    <mergeCell ref="I71:Q71"/>
    <mergeCell ref="I72:Q72"/>
    <mergeCell ref="I73:Q73"/>
    <mergeCell ref="I74:Q74"/>
    <mergeCell ref="I75:Q75"/>
    <mergeCell ref="I81:Q81"/>
    <mergeCell ref="I82:Q82"/>
    <mergeCell ref="A74:G74"/>
    <mergeCell ref="A75:G75"/>
    <mergeCell ref="A76:G76"/>
    <mergeCell ref="A77:G77"/>
    <mergeCell ref="A78:G78"/>
    <mergeCell ref="A79:G79"/>
    <mergeCell ref="A80:G80"/>
    <mergeCell ref="A81:G81"/>
    <mergeCell ref="A82:G82"/>
    <mergeCell ref="A63:E63"/>
    <mergeCell ref="A64:E64"/>
    <mergeCell ref="A65:E65"/>
    <mergeCell ref="A53:E53"/>
    <mergeCell ref="A54:E54"/>
    <mergeCell ref="A55:E55"/>
    <mergeCell ref="G27:I27"/>
    <mergeCell ref="C28:E28"/>
    <mergeCell ref="A47:E47"/>
    <mergeCell ref="A49:E49"/>
    <mergeCell ref="A59:Q59"/>
    <mergeCell ref="A57:E57"/>
    <mergeCell ref="N42:Q57"/>
    <mergeCell ref="J27:L27"/>
    <mergeCell ref="M27:N27"/>
    <mergeCell ref="J35:K35"/>
    <mergeCell ref="C35:D35"/>
    <mergeCell ref="E35:H35"/>
    <mergeCell ref="G29:K29"/>
    <mergeCell ref="G30:K30"/>
    <mergeCell ref="G33:K33"/>
    <mergeCell ref="L28:Q28"/>
    <mergeCell ref="L29:Q29"/>
    <mergeCell ref="L30:Q30"/>
    <mergeCell ref="A10:Q10"/>
    <mergeCell ref="A11:Q11"/>
    <mergeCell ref="A13:H13"/>
    <mergeCell ref="A14:H14"/>
    <mergeCell ref="A24:H24"/>
    <mergeCell ref="A15:H15"/>
    <mergeCell ref="A16:H16"/>
    <mergeCell ref="A26:Q26"/>
    <mergeCell ref="I13:J13"/>
    <mergeCell ref="I14:J14"/>
    <mergeCell ref="I15:J15"/>
    <mergeCell ref="I16:J16"/>
    <mergeCell ref="I24:J24"/>
    <mergeCell ref="K13:L13"/>
    <mergeCell ref="K14:L14"/>
    <mergeCell ref="K15:L15"/>
    <mergeCell ref="K16:L16"/>
    <mergeCell ref="K24:L24"/>
    <mergeCell ref="M13:Q13"/>
    <mergeCell ref="M14:Q14"/>
    <mergeCell ref="M15:Q15"/>
    <mergeCell ref="A12:H12"/>
    <mergeCell ref="I12:J12"/>
    <mergeCell ref="K12:L12"/>
    <mergeCell ref="V1:Y3"/>
    <mergeCell ref="B1:C1"/>
    <mergeCell ref="B2:C2"/>
    <mergeCell ref="B3:C3"/>
    <mergeCell ref="O1:Q3"/>
    <mergeCell ref="C6:D6"/>
    <mergeCell ref="A8:Q8"/>
    <mergeCell ref="A9:B9"/>
    <mergeCell ref="C9:F9"/>
    <mergeCell ref="H9:I9"/>
    <mergeCell ref="J9:K9"/>
    <mergeCell ref="A6:B6"/>
    <mergeCell ref="E6:F6"/>
    <mergeCell ref="G6:H6"/>
    <mergeCell ref="O6:P6"/>
    <mergeCell ref="A4:Q4"/>
    <mergeCell ref="P9:Q9"/>
    <mergeCell ref="D1:N3"/>
    <mergeCell ref="L9:N9"/>
    <mergeCell ref="I6:K6"/>
    <mergeCell ref="L6:N6"/>
    <mergeCell ref="A7:B7"/>
    <mergeCell ref="L31:Q31"/>
    <mergeCell ref="L32:Q32"/>
    <mergeCell ref="G31:K31"/>
    <mergeCell ref="G32:K32"/>
    <mergeCell ref="G28:K28"/>
    <mergeCell ref="C30:E30"/>
    <mergeCell ref="C29:E29"/>
    <mergeCell ref="C31:E31"/>
    <mergeCell ref="C33:E33"/>
    <mergeCell ref="C32:E32"/>
    <mergeCell ref="M12:Q12"/>
    <mergeCell ref="H97:M97"/>
    <mergeCell ref="B97:G97"/>
    <mergeCell ref="D101:G101"/>
    <mergeCell ref="H101:I101"/>
    <mergeCell ref="J101:K101"/>
    <mergeCell ref="D99:G99"/>
    <mergeCell ref="H99:I99"/>
    <mergeCell ref="J99:K99"/>
    <mergeCell ref="L99:M99"/>
    <mergeCell ref="L101:M101"/>
    <mergeCell ref="D98:G98"/>
    <mergeCell ref="H98:I98"/>
    <mergeCell ref="J98:K98"/>
    <mergeCell ref="L98:M98"/>
    <mergeCell ref="D100:G100"/>
    <mergeCell ref="H100:I100"/>
    <mergeCell ref="J100:K100"/>
    <mergeCell ref="L100:M100"/>
    <mergeCell ref="A91:E91"/>
    <mergeCell ref="A68:Q68"/>
    <mergeCell ref="A46:E46"/>
    <mergeCell ref="A48:E48"/>
    <mergeCell ref="A42:E42"/>
    <mergeCell ref="A58:E58"/>
    <mergeCell ref="L45:M45"/>
    <mergeCell ref="J46:K46"/>
    <mergeCell ref="L46:M46"/>
    <mergeCell ref="J47:K47"/>
    <mergeCell ref="L47:M47"/>
    <mergeCell ref="J48:K48"/>
    <mergeCell ref="L48:M48"/>
    <mergeCell ref="J49:K49"/>
    <mergeCell ref="L49:M49"/>
    <mergeCell ref="J50:K50"/>
    <mergeCell ref="L50:M50"/>
    <mergeCell ref="J51:K51"/>
    <mergeCell ref="H45:I45"/>
    <mergeCell ref="H46:I46"/>
    <mergeCell ref="J53:K53"/>
    <mergeCell ref="H54:I54"/>
    <mergeCell ref="J54:K54"/>
    <mergeCell ref="L56:M56"/>
    <mergeCell ref="J57:K57"/>
    <mergeCell ref="L57:M57"/>
    <mergeCell ref="H50:I50"/>
    <mergeCell ref="H51:I51"/>
    <mergeCell ref="H52:I52"/>
    <mergeCell ref="P60:Q60"/>
    <mergeCell ref="A51:E51"/>
    <mergeCell ref="A50:E50"/>
    <mergeCell ref="A66:E66"/>
    <mergeCell ref="A67:E67"/>
    <mergeCell ref="F61:G61"/>
    <mergeCell ref="N61:Q62"/>
    <mergeCell ref="A60:B60"/>
    <mergeCell ref="C60:F60"/>
    <mergeCell ref="N63:Q67"/>
    <mergeCell ref="L51:M51"/>
    <mergeCell ref="H63:I63"/>
    <mergeCell ref="H64:I64"/>
    <mergeCell ref="H65:I65"/>
    <mergeCell ref="H66:I66"/>
    <mergeCell ref="H67:I67"/>
    <mergeCell ref="L63:M63"/>
    <mergeCell ref="J63:K63"/>
    <mergeCell ref="J64:K64"/>
    <mergeCell ref="L64:M64"/>
    <mergeCell ref="J65:K65"/>
    <mergeCell ref="L65:M65"/>
    <mergeCell ref="J66:K66"/>
    <mergeCell ref="H58:I58"/>
    <mergeCell ref="N91:Q91"/>
    <mergeCell ref="N92:Q92"/>
    <mergeCell ref="N93:Q93"/>
    <mergeCell ref="I86:Q86"/>
    <mergeCell ref="A87:Q87"/>
    <mergeCell ref="A88:E89"/>
    <mergeCell ref="A90:E90"/>
    <mergeCell ref="F88:H89"/>
    <mergeCell ref="I88:K89"/>
    <mergeCell ref="L88:M89"/>
    <mergeCell ref="N88:Q89"/>
    <mergeCell ref="F90:H90"/>
    <mergeCell ref="I90:K90"/>
    <mergeCell ref="L90:M90"/>
    <mergeCell ref="N90:Q90"/>
    <mergeCell ref="A86:G86"/>
    <mergeCell ref="C7:Q7"/>
    <mergeCell ref="F5:G5"/>
    <mergeCell ref="I5:M5"/>
    <mergeCell ref="A92:E92"/>
    <mergeCell ref="A93:E93"/>
    <mergeCell ref="F91:H91"/>
    <mergeCell ref="F92:H92"/>
    <mergeCell ref="F93:H93"/>
    <mergeCell ref="I91:K91"/>
    <mergeCell ref="I92:K92"/>
    <mergeCell ref="I93:K93"/>
    <mergeCell ref="I76:Q76"/>
    <mergeCell ref="I77:Q77"/>
    <mergeCell ref="I78:Q78"/>
    <mergeCell ref="I79:Q79"/>
    <mergeCell ref="I80:Q80"/>
    <mergeCell ref="I83:Q83"/>
    <mergeCell ref="I84:Q84"/>
    <mergeCell ref="I85:Q85"/>
    <mergeCell ref="A84:G84"/>
    <mergeCell ref="A85:G85"/>
    <mergeCell ref="L91:M91"/>
    <mergeCell ref="L92:M92"/>
    <mergeCell ref="L93:M93"/>
  </mergeCells>
  <printOptions horizontalCentered="1"/>
  <pageMargins left="0.31496062992125984" right="0.31496062992125984" top="0.15748031496062992" bottom="0.35433070866141736" header="0.31496062992125984" footer="0.31496062992125984"/>
  <pageSetup scale="38" orientation="portrait" r:id="rId1"/>
  <rowBreaks count="1" manualBreakCount="1">
    <brk id="38" max="16" man="1"/>
  </rowBreaks>
  <drawing r:id="rId2"/>
  <legacyDrawing r:id="rId3"/>
  <extLst>
    <ext xmlns:x14="http://schemas.microsoft.com/office/spreadsheetml/2009/9/main" uri="{CCE6A557-97BC-4b89-ADB6-D9C93CAAB3DF}">
      <x14:dataValidations xmlns:xm="http://schemas.microsoft.com/office/excel/2006/main" count="13">
        <x14:dataValidation type="list" allowBlank="1" showInputMessage="1" showErrorMessage="1" xr:uid="{BA2D8B9F-9ED5-48BD-9EF4-416FFBC57A5F}">
          <x14:formula1>
            <xm:f>'Listas desplegables'!$B$4:$B$9</xm:f>
          </x14:formula1>
          <xm:sqref>D6 C6</xm:sqref>
        </x14:dataValidation>
        <x14:dataValidation type="list" allowBlank="1" showInputMessage="1" showErrorMessage="1" xr:uid="{90792E60-8F68-4D23-A29B-A6F7668E5DB2}">
          <x14:formula1>
            <xm:f>'Listas desplegables'!$B$12:$B$39</xm:f>
          </x14:formula1>
          <xm:sqref>G6:H6</xm:sqref>
        </x14:dataValidation>
        <x14:dataValidation type="list" allowBlank="1" showInputMessage="1" showErrorMessage="1" xr:uid="{74D2B413-2645-43C7-908C-3011806B3AE3}">
          <x14:formula1>
            <xm:f>'Listas desplegables'!$B$42:$B$47</xm:f>
          </x14:formula1>
          <xm:sqref>Q6</xm:sqref>
        </x14:dataValidation>
        <x14:dataValidation type="list" allowBlank="1" showInputMessage="1" showErrorMessage="1" xr:uid="{5E20F025-4487-4703-87AD-20014EB4B32A}">
          <x14:formula1>
            <xm:f>'Listas desplegables'!$B$57:$B$62</xm:f>
          </x14:formula1>
          <xm:sqref>Q5</xm:sqref>
        </x14:dataValidation>
        <x14:dataValidation type="list" allowBlank="1" showInputMessage="1" showErrorMessage="1" xr:uid="{D2544300-CE8B-4629-819D-14BC255B01D2}">
          <x14:formula1>
            <xm:f>'Listas desplegables'!$B$51:$B$53</xm:f>
          </x14:formula1>
          <xm:sqref>O5</xm:sqref>
        </x14:dataValidation>
        <x14:dataValidation type="list" allowBlank="1" showInputMessage="1" showErrorMessage="1" xr:uid="{20BE736C-91DD-4523-A108-CA17F1265034}">
          <x14:formula1>
            <xm:f>'Listas desplegables'!$B$73:$B$74</xm:f>
          </x14:formula1>
          <xm:sqref>F29:F33 H71:H86</xm:sqref>
        </x14:dataValidation>
        <x14:dataValidation type="list" allowBlank="1" showInputMessage="1" showErrorMessage="1" xr:uid="{9778DE08-11D5-49C9-95D1-02ED602C84E1}">
          <x14:formula1>
            <xm:f>'Listas desplegables'!$B$78:$B$83</xm:f>
          </x14:formula1>
          <xm:sqref>F72:G86</xm:sqref>
        </x14:dataValidation>
        <x14:dataValidation type="list" allowBlank="1" showInputMessage="1" showErrorMessage="1" xr:uid="{CC6694AF-4160-45C2-A6BD-B2EFA8C9DD96}">
          <x14:formula1>
            <xm:f>'Listas desplegables'!$B$87:$B$88</xm:f>
          </x14:formula1>
          <xm:sqref>C27 I13:J25</xm:sqref>
        </x14:dataValidation>
        <x14:dataValidation type="list" allowBlank="1" showInputMessage="1" showErrorMessage="1" xr:uid="{0F2BAD03-9B4F-4191-B493-30EACC4D895D}">
          <x14:formula1>
            <xm:f>'Listas desplegables'!$A$102:$A$103</xm:f>
          </x14:formula1>
          <xm:sqref>E36:H36</xm:sqref>
        </x14:dataValidation>
        <x14:dataValidation type="list" allowBlank="1" showInputMessage="1" showErrorMessage="1" xr:uid="{E5084ACB-8338-490C-B153-13C49DE16D78}">
          <x14:formula1>
            <xm:f>'Listas desplegables'!$A$91:$A$101</xm:f>
          </x14:formula1>
          <xm:sqref>E37:H37</xm:sqref>
        </x14:dataValidation>
        <x14:dataValidation type="list" allowBlank="1" showInputMessage="1" showErrorMessage="1" xr:uid="{DD26D285-7047-4D7E-8AEF-02DB225E8CE2}">
          <x14:formula1>
            <xm:f>'Listas desplegables'!$A$104:$A$106</xm:f>
          </x14:formula1>
          <xm:sqref>E38:H38</xm:sqref>
        </x14:dataValidation>
        <x14:dataValidation type="list" allowBlank="1" showInputMessage="1" showErrorMessage="1" xr:uid="{0C758AC2-A805-44ED-A8AC-D1E24C150EBD}">
          <x14:formula1>
            <xm:f>'Listas desplegables'!$A$107:$A$111</xm:f>
          </x14:formula1>
          <xm:sqref>E35:H35</xm:sqref>
        </x14:dataValidation>
        <x14:dataValidation type="list" allowBlank="1" showInputMessage="1" showErrorMessage="1" xr:uid="{C57C5480-89D7-449A-94CA-E0BDA726B292}">
          <x14:formula1>
            <xm:f>'Listas desplegables'!$A$119:$A$120</xm:f>
          </x14:formula1>
          <xm:sqref>K13:L25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6"/>
  <sheetViews>
    <sheetView view="pageLayout" zoomScale="110" zoomScaleNormal="100" zoomScalePageLayoutView="110" workbookViewId="0">
      <selection activeCell="D6" sqref="D6"/>
    </sheetView>
  </sheetViews>
  <sheetFormatPr baseColWidth="10" defaultColWidth="11" defaultRowHeight="15" x14ac:dyDescent="0.25"/>
  <cols>
    <col min="1" max="2" width="11" style="1"/>
    <col min="3" max="3" width="14.75" style="1" customWidth="1"/>
    <col min="4" max="4" width="11" style="1"/>
    <col min="5" max="5" width="13" style="1" customWidth="1"/>
    <col min="6" max="6" width="14.5" style="1" customWidth="1"/>
    <col min="7" max="16384" width="11" style="1"/>
  </cols>
  <sheetData>
    <row r="1" spans="1:6" ht="15.75" thickBot="1" x14ac:dyDescent="0.3"/>
    <row r="2" spans="1:6" s="2" customFormat="1" ht="12.75" x14ac:dyDescent="0.2">
      <c r="A2" s="126" t="s">
        <v>114</v>
      </c>
      <c r="B2" s="127"/>
      <c r="C2" s="127"/>
      <c r="D2" s="127"/>
      <c r="E2" s="127"/>
      <c r="F2" s="128"/>
    </row>
    <row r="3" spans="1:6" s="2" customFormat="1" ht="13.5" thickBot="1" x14ac:dyDescent="0.25">
      <c r="A3" s="129" t="s">
        <v>115</v>
      </c>
      <c r="B3" s="130"/>
      <c r="C3" s="130"/>
      <c r="D3" s="131">
        <v>44176</v>
      </c>
      <c r="E3" s="132"/>
      <c r="F3" s="133"/>
    </row>
    <row r="4" spans="1:6" s="2" customFormat="1" ht="26.25" thickBot="1" x14ac:dyDescent="0.25">
      <c r="A4" s="3" t="s">
        <v>97</v>
      </c>
      <c r="B4" s="4" t="s">
        <v>98</v>
      </c>
      <c r="C4" s="5" t="s">
        <v>99</v>
      </c>
      <c r="D4" s="5" t="s">
        <v>100</v>
      </c>
      <c r="E4" s="5" t="s">
        <v>116</v>
      </c>
      <c r="F4" s="6" t="s">
        <v>102</v>
      </c>
    </row>
    <row r="5" spans="1:6" s="2" customFormat="1" ht="36" x14ac:dyDescent="0.2">
      <c r="A5" s="7">
        <v>1</v>
      </c>
      <c r="B5" s="8">
        <v>44176</v>
      </c>
      <c r="C5" s="9" t="s">
        <v>117</v>
      </c>
      <c r="D5" s="9" t="s">
        <v>118</v>
      </c>
      <c r="E5" s="9" t="s">
        <v>119</v>
      </c>
      <c r="F5" s="10" t="s">
        <v>106</v>
      </c>
    </row>
    <row r="6" spans="1:6" ht="84.75" thickBot="1" x14ac:dyDescent="0.3">
      <c r="A6" s="11">
        <v>2</v>
      </c>
      <c r="B6" s="12">
        <v>44407</v>
      </c>
      <c r="C6" s="13" t="s">
        <v>120</v>
      </c>
      <c r="D6" s="13" t="s">
        <v>118</v>
      </c>
      <c r="E6" s="13" t="s">
        <v>119</v>
      </c>
      <c r="F6" s="14" t="s">
        <v>106</v>
      </c>
    </row>
  </sheetData>
  <mergeCells count="3">
    <mergeCell ref="A2:F2"/>
    <mergeCell ref="A3:C3"/>
    <mergeCell ref="D3:F3"/>
  </mergeCells>
  <pageMargins left="0.70866141732283472" right="0.70866141732283472" top="0.74803149606299213" bottom="0.74803149606299213" header="0.31496062992125984" footer="0.31496062992125984"/>
  <pageSetup orientation="portrait" r:id="rId1"/>
  <headerFooter>
    <oddHeader xml:space="preserve">&amp;LCÓDIGO: CCE-GCO-FM-01
VERSIÓN: 02
FECHA: Desde 22 de julio 2021&amp;CEVALUACIÓN FINAL&amp;R
</oddHead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03F5F-9FA5-48E7-9C8E-5F14BA3B46F0}">
  <dimension ref="A3:D120"/>
  <sheetViews>
    <sheetView topLeftCell="A93" workbookViewId="0">
      <selection activeCell="B112" sqref="B112"/>
    </sheetView>
  </sheetViews>
  <sheetFormatPr baseColWidth="10" defaultColWidth="11" defaultRowHeight="14.25" x14ac:dyDescent="0.2"/>
  <cols>
    <col min="1" max="1" width="17.25" customWidth="1"/>
    <col min="2" max="2" width="41.25" customWidth="1"/>
    <col min="4" max="4" width="37" bestFit="1" customWidth="1"/>
  </cols>
  <sheetData>
    <row r="3" spans="2:2" x14ac:dyDescent="0.2">
      <c r="B3" t="s">
        <v>121</v>
      </c>
    </row>
    <row r="4" spans="2:2" x14ac:dyDescent="0.2">
      <c r="B4" t="s">
        <v>122</v>
      </c>
    </row>
    <row r="5" spans="2:2" x14ac:dyDescent="0.2">
      <c r="B5" t="s">
        <v>123</v>
      </c>
    </row>
    <row r="6" spans="2:2" x14ac:dyDescent="0.2">
      <c r="B6" t="s">
        <v>124</v>
      </c>
    </row>
    <row r="7" spans="2:2" x14ac:dyDescent="0.2">
      <c r="B7" t="s">
        <v>125</v>
      </c>
    </row>
    <row r="8" spans="2:2" x14ac:dyDescent="0.2">
      <c r="B8" t="s">
        <v>126</v>
      </c>
    </row>
    <row r="9" spans="2:2" x14ac:dyDescent="0.2">
      <c r="B9" t="s">
        <v>127</v>
      </c>
    </row>
    <row r="11" spans="2:2" x14ac:dyDescent="0.2">
      <c r="B11" t="s">
        <v>14</v>
      </c>
    </row>
    <row r="12" spans="2:2" x14ac:dyDescent="0.2">
      <c r="B12" t="s">
        <v>128</v>
      </c>
    </row>
    <row r="13" spans="2:2" x14ac:dyDescent="0.2">
      <c r="B13" t="s">
        <v>129</v>
      </c>
    </row>
    <row r="14" spans="2:2" x14ac:dyDescent="0.2">
      <c r="B14" t="s">
        <v>130</v>
      </c>
    </row>
    <row r="15" spans="2:2" x14ac:dyDescent="0.2">
      <c r="B15" t="s">
        <v>131</v>
      </c>
    </row>
    <row r="16" spans="2:2" x14ac:dyDescent="0.2">
      <c r="B16" t="s">
        <v>132</v>
      </c>
    </row>
    <row r="17" spans="2:2" x14ac:dyDescent="0.2">
      <c r="B17" t="s">
        <v>133</v>
      </c>
    </row>
    <row r="18" spans="2:2" x14ac:dyDescent="0.2">
      <c r="B18" t="s">
        <v>134</v>
      </c>
    </row>
    <row r="19" spans="2:2" x14ac:dyDescent="0.2">
      <c r="B19" t="s">
        <v>135</v>
      </c>
    </row>
    <row r="20" spans="2:2" x14ac:dyDescent="0.2">
      <c r="B20" t="s">
        <v>136</v>
      </c>
    </row>
    <row r="21" spans="2:2" x14ac:dyDescent="0.2">
      <c r="B21" t="s">
        <v>137</v>
      </c>
    </row>
    <row r="22" spans="2:2" x14ac:dyDescent="0.2">
      <c r="B22" t="s">
        <v>138</v>
      </c>
    </row>
    <row r="23" spans="2:2" x14ac:dyDescent="0.2">
      <c r="B23" t="s">
        <v>139</v>
      </c>
    </row>
    <row r="24" spans="2:2" x14ac:dyDescent="0.2">
      <c r="B24" t="s">
        <v>140</v>
      </c>
    </row>
    <row r="25" spans="2:2" x14ac:dyDescent="0.2">
      <c r="B25" t="s">
        <v>141</v>
      </c>
    </row>
    <row r="26" spans="2:2" x14ac:dyDescent="0.2">
      <c r="B26" t="s">
        <v>142</v>
      </c>
    </row>
    <row r="27" spans="2:2" x14ac:dyDescent="0.2">
      <c r="B27" t="s">
        <v>143</v>
      </c>
    </row>
    <row r="28" spans="2:2" x14ac:dyDescent="0.2">
      <c r="B28" t="s">
        <v>144</v>
      </c>
    </row>
    <row r="29" spans="2:2" x14ac:dyDescent="0.2">
      <c r="B29" t="s">
        <v>145</v>
      </c>
    </row>
    <row r="30" spans="2:2" x14ac:dyDescent="0.2">
      <c r="B30" t="s">
        <v>146</v>
      </c>
    </row>
    <row r="31" spans="2:2" x14ac:dyDescent="0.2">
      <c r="B31" t="s">
        <v>147</v>
      </c>
    </row>
    <row r="32" spans="2:2" x14ac:dyDescent="0.2">
      <c r="B32" t="s">
        <v>148</v>
      </c>
    </row>
    <row r="33" spans="2:2" x14ac:dyDescent="0.2">
      <c r="B33" t="s">
        <v>149</v>
      </c>
    </row>
    <row r="34" spans="2:2" x14ac:dyDescent="0.2">
      <c r="B34" t="s">
        <v>150</v>
      </c>
    </row>
    <row r="35" spans="2:2" x14ac:dyDescent="0.2">
      <c r="B35" t="s">
        <v>151</v>
      </c>
    </row>
    <row r="36" spans="2:2" x14ac:dyDescent="0.2">
      <c r="B36" t="s">
        <v>152</v>
      </c>
    </row>
    <row r="37" spans="2:2" x14ac:dyDescent="0.2">
      <c r="B37" t="s">
        <v>153</v>
      </c>
    </row>
    <row r="38" spans="2:2" x14ac:dyDescent="0.2">
      <c r="B38" t="s">
        <v>154</v>
      </c>
    </row>
    <row r="39" spans="2:2" x14ac:dyDescent="0.2">
      <c r="B39" t="s">
        <v>155</v>
      </c>
    </row>
    <row r="41" spans="2:2" ht="15.75" customHeight="1" x14ac:dyDescent="0.2">
      <c r="B41" t="s">
        <v>156</v>
      </c>
    </row>
    <row r="42" spans="2:2" x14ac:dyDescent="0.2">
      <c r="B42" t="s">
        <v>157</v>
      </c>
    </row>
    <row r="43" spans="2:2" x14ac:dyDescent="0.2">
      <c r="B43" t="s">
        <v>158</v>
      </c>
    </row>
    <row r="44" spans="2:2" x14ac:dyDescent="0.2">
      <c r="B44" t="s">
        <v>159</v>
      </c>
    </row>
    <row r="45" spans="2:2" x14ac:dyDescent="0.2">
      <c r="B45" t="s">
        <v>160</v>
      </c>
    </row>
    <row r="46" spans="2:2" x14ac:dyDescent="0.2">
      <c r="B46" t="s">
        <v>161</v>
      </c>
    </row>
    <row r="47" spans="2:2" x14ac:dyDescent="0.2">
      <c r="B47" t="s">
        <v>162</v>
      </c>
    </row>
    <row r="50" spans="2:2" x14ac:dyDescent="0.2">
      <c r="B50" t="s">
        <v>11</v>
      </c>
    </row>
    <row r="51" spans="2:2" x14ac:dyDescent="0.2">
      <c r="B51" t="s">
        <v>163</v>
      </c>
    </row>
    <row r="52" spans="2:2" x14ac:dyDescent="0.2">
      <c r="B52" t="s">
        <v>164</v>
      </c>
    </row>
    <row r="53" spans="2:2" x14ac:dyDescent="0.2">
      <c r="B53" t="s">
        <v>165</v>
      </c>
    </row>
    <row r="56" spans="2:2" x14ac:dyDescent="0.2">
      <c r="B56" t="s">
        <v>12</v>
      </c>
    </row>
    <row r="57" spans="2:2" x14ac:dyDescent="0.2">
      <c r="B57" t="s">
        <v>166</v>
      </c>
    </row>
    <row r="58" spans="2:2" x14ac:dyDescent="0.2">
      <c r="B58" t="s">
        <v>167</v>
      </c>
    </row>
    <row r="59" spans="2:2" x14ac:dyDescent="0.2">
      <c r="B59" t="s">
        <v>168</v>
      </c>
    </row>
    <row r="60" spans="2:2" x14ac:dyDescent="0.2">
      <c r="B60" t="s">
        <v>169</v>
      </c>
    </row>
    <row r="61" spans="2:2" x14ac:dyDescent="0.2">
      <c r="B61" t="s">
        <v>170</v>
      </c>
    </row>
    <row r="62" spans="2:2" x14ac:dyDescent="0.2">
      <c r="B62" t="s">
        <v>171</v>
      </c>
    </row>
    <row r="64" spans="2:2" x14ac:dyDescent="0.2">
      <c r="B64" t="s">
        <v>45</v>
      </c>
    </row>
    <row r="65" spans="2:2" x14ac:dyDescent="0.2">
      <c r="B65" t="s">
        <v>172</v>
      </c>
    </row>
    <row r="66" spans="2:2" x14ac:dyDescent="0.2">
      <c r="B66" t="s">
        <v>173</v>
      </c>
    </row>
    <row r="67" spans="2:2" x14ac:dyDescent="0.2">
      <c r="B67" t="s">
        <v>51</v>
      </c>
    </row>
    <row r="72" spans="2:2" x14ac:dyDescent="0.2">
      <c r="B72" t="s">
        <v>46</v>
      </c>
    </row>
    <row r="73" spans="2:2" x14ac:dyDescent="0.2">
      <c r="B73" t="s">
        <v>174</v>
      </c>
    </row>
    <row r="74" spans="2:2" x14ac:dyDescent="0.2">
      <c r="B74" t="s">
        <v>175</v>
      </c>
    </row>
    <row r="77" spans="2:2" x14ac:dyDescent="0.2">
      <c r="B77" t="s">
        <v>176</v>
      </c>
    </row>
    <row r="78" spans="2:2" x14ac:dyDescent="0.2">
      <c r="B78" t="s">
        <v>177</v>
      </c>
    </row>
    <row r="79" spans="2:2" x14ac:dyDescent="0.2">
      <c r="B79" t="s">
        <v>178</v>
      </c>
    </row>
    <row r="80" spans="2:2" x14ac:dyDescent="0.2">
      <c r="B80" t="s">
        <v>179</v>
      </c>
    </row>
    <row r="81" spans="1:4" x14ac:dyDescent="0.2">
      <c r="B81" t="s">
        <v>180</v>
      </c>
    </row>
    <row r="82" spans="1:4" x14ac:dyDescent="0.2">
      <c r="B82" t="s">
        <v>181</v>
      </c>
    </row>
    <row r="83" spans="1:4" x14ac:dyDescent="0.2">
      <c r="B83" t="s">
        <v>182</v>
      </c>
    </row>
    <row r="86" spans="1:4" ht="15.75" x14ac:dyDescent="0.2">
      <c r="B86" s="134" t="s">
        <v>40</v>
      </c>
      <c r="C86" s="135"/>
    </row>
    <row r="87" spans="1:4" x14ac:dyDescent="0.2">
      <c r="B87" t="s">
        <v>174</v>
      </c>
    </row>
    <row r="88" spans="1:4" x14ac:dyDescent="0.2">
      <c r="B88" t="s">
        <v>175</v>
      </c>
    </row>
    <row r="90" spans="1:4" x14ac:dyDescent="0.2">
      <c r="A90" t="s">
        <v>183</v>
      </c>
      <c r="B90" t="s">
        <v>184</v>
      </c>
      <c r="C90" t="s">
        <v>185</v>
      </c>
      <c r="D90" t="s">
        <v>186</v>
      </c>
    </row>
    <row r="91" spans="1:4" x14ac:dyDescent="0.2">
      <c r="A91" t="s">
        <v>187</v>
      </c>
      <c r="B91" t="s">
        <v>122</v>
      </c>
      <c r="C91">
        <v>3045984468</v>
      </c>
      <c r="D91" s="15" t="s">
        <v>188</v>
      </c>
    </row>
    <row r="92" spans="1:4" x14ac:dyDescent="0.2">
      <c r="A92" t="s">
        <v>189</v>
      </c>
      <c r="B92" t="s">
        <v>122</v>
      </c>
      <c r="C92">
        <v>3155178405</v>
      </c>
      <c r="D92" s="15" t="s">
        <v>190</v>
      </c>
    </row>
    <row r="93" spans="1:4" x14ac:dyDescent="0.2">
      <c r="A93" t="s">
        <v>191</v>
      </c>
      <c r="B93" t="s">
        <v>122</v>
      </c>
      <c r="C93">
        <v>3118130760</v>
      </c>
      <c r="D93" s="15" t="s">
        <v>192</v>
      </c>
    </row>
    <row r="94" spans="1:4" x14ac:dyDescent="0.2">
      <c r="A94" t="s">
        <v>193</v>
      </c>
      <c r="B94" t="s">
        <v>122</v>
      </c>
      <c r="C94">
        <v>3015348391</v>
      </c>
      <c r="D94" s="15" t="s">
        <v>194</v>
      </c>
    </row>
    <row r="95" spans="1:4" x14ac:dyDescent="0.2">
      <c r="A95" t="s">
        <v>195</v>
      </c>
      <c r="B95" t="s">
        <v>122</v>
      </c>
      <c r="D95" s="15" t="s">
        <v>196</v>
      </c>
    </row>
    <row r="96" spans="1:4" ht="15" customHeight="1" x14ac:dyDescent="0.2">
      <c r="A96" t="s">
        <v>157</v>
      </c>
      <c r="B96" t="s">
        <v>197</v>
      </c>
      <c r="C96" t="s">
        <v>198</v>
      </c>
      <c r="D96" s="15" t="s">
        <v>199</v>
      </c>
    </row>
    <row r="97" spans="1:4" ht="15" customHeight="1" x14ac:dyDescent="0.2">
      <c r="A97" t="s">
        <v>158</v>
      </c>
      <c r="B97" t="s">
        <v>197</v>
      </c>
      <c r="C97" t="s">
        <v>200</v>
      </c>
      <c r="D97" s="15" t="s">
        <v>201</v>
      </c>
    </row>
    <row r="98" spans="1:4" x14ac:dyDescent="0.2">
      <c r="A98" t="s">
        <v>202</v>
      </c>
      <c r="B98" t="s">
        <v>122</v>
      </c>
      <c r="C98">
        <v>3023396849</v>
      </c>
      <c r="D98" s="15" t="s">
        <v>203</v>
      </c>
    </row>
    <row r="99" spans="1:4" x14ac:dyDescent="0.2">
      <c r="A99" t="s">
        <v>204</v>
      </c>
      <c r="B99" t="s">
        <v>122</v>
      </c>
      <c r="C99">
        <v>3132073658</v>
      </c>
      <c r="D99" s="15" t="s">
        <v>205</v>
      </c>
    </row>
    <row r="100" spans="1:4" x14ac:dyDescent="0.2">
      <c r="A100" t="s">
        <v>206</v>
      </c>
      <c r="B100" t="s">
        <v>122</v>
      </c>
      <c r="C100">
        <v>3135987361</v>
      </c>
      <c r="D100" s="15" t="s">
        <v>207</v>
      </c>
    </row>
    <row r="101" spans="1:4" x14ac:dyDescent="0.2">
      <c r="A101" t="s">
        <v>208</v>
      </c>
      <c r="B101" t="s">
        <v>208</v>
      </c>
      <c r="C101" t="s">
        <v>208</v>
      </c>
      <c r="D101" t="s">
        <v>208</v>
      </c>
    </row>
    <row r="102" spans="1:4" x14ac:dyDescent="0.2">
      <c r="A102" t="s">
        <v>209</v>
      </c>
      <c r="B102" t="s">
        <v>122</v>
      </c>
      <c r="C102">
        <v>3125588846</v>
      </c>
      <c r="D102" s="15" t="s">
        <v>210</v>
      </c>
    </row>
    <row r="103" spans="1:4" x14ac:dyDescent="0.2">
      <c r="A103" t="s">
        <v>208</v>
      </c>
      <c r="B103" t="s">
        <v>208</v>
      </c>
      <c r="C103" t="s">
        <v>208</v>
      </c>
      <c r="D103" t="s">
        <v>208</v>
      </c>
    </row>
    <row r="104" spans="1:4" x14ac:dyDescent="0.2">
      <c r="A104" t="s">
        <v>211</v>
      </c>
      <c r="B104" t="s">
        <v>122</v>
      </c>
      <c r="C104">
        <v>3154516433</v>
      </c>
      <c r="D104" s="15" t="s">
        <v>212</v>
      </c>
    </row>
    <row r="105" spans="1:4" x14ac:dyDescent="0.2">
      <c r="A105" t="s">
        <v>213</v>
      </c>
      <c r="B105" t="s">
        <v>122</v>
      </c>
      <c r="C105">
        <v>3108807529</v>
      </c>
      <c r="D105" s="15" t="s">
        <v>214</v>
      </c>
    </row>
    <row r="106" spans="1:4" x14ac:dyDescent="0.2">
      <c r="A106" t="s">
        <v>208</v>
      </c>
      <c r="B106" t="s">
        <v>208</v>
      </c>
      <c r="C106" t="s">
        <v>208</v>
      </c>
      <c r="D106" t="s">
        <v>208</v>
      </c>
    </row>
    <row r="107" spans="1:4" x14ac:dyDescent="0.2">
      <c r="A107" t="s">
        <v>215</v>
      </c>
      <c r="B107" t="s">
        <v>123</v>
      </c>
      <c r="C107">
        <v>3002852568</v>
      </c>
      <c r="D107" s="15" t="s">
        <v>216</v>
      </c>
    </row>
    <row r="108" spans="1:4" x14ac:dyDescent="0.2">
      <c r="A108" t="s">
        <v>217</v>
      </c>
      <c r="B108" t="s">
        <v>123</v>
      </c>
      <c r="C108">
        <v>3158623529</v>
      </c>
      <c r="D108" s="15" t="s">
        <v>218</v>
      </c>
    </row>
    <row r="109" spans="1:4" x14ac:dyDescent="0.2">
      <c r="A109" t="s">
        <v>219</v>
      </c>
      <c r="B109" t="s">
        <v>123</v>
      </c>
      <c r="C109">
        <v>3183270856</v>
      </c>
      <c r="D109" s="15" t="s">
        <v>220</v>
      </c>
    </row>
    <row r="110" spans="1:4" x14ac:dyDescent="0.2">
      <c r="A110" t="s">
        <v>221</v>
      </c>
      <c r="B110" t="s">
        <v>123</v>
      </c>
      <c r="D110" s="15" t="s">
        <v>222</v>
      </c>
    </row>
    <row r="111" spans="1:4" x14ac:dyDescent="0.2">
      <c r="A111" t="s">
        <v>208</v>
      </c>
      <c r="B111" t="s">
        <v>208</v>
      </c>
      <c r="C111" t="s">
        <v>208</v>
      </c>
      <c r="D111" t="s">
        <v>208</v>
      </c>
    </row>
    <row r="119" spans="1:1" x14ac:dyDescent="0.2">
      <c r="A119" t="s">
        <v>223</v>
      </c>
    </row>
    <row r="120" spans="1:1" x14ac:dyDescent="0.2">
      <c r="A120" t="s">
        <v>208</v>
      </c>
    </row>
  </sheetData>
  <mergeCells count="1">
    <mergeCell ref="B86:C86"/>
  </mergeCells>
  <hyperlinks>
    <hyperlink ref="D105" r:id="rId1" xr:uid="{20909E94-43EA-4403-ADAC-A1813C379204}"/>
    <hyperlink ref="D95" r:id="rId2" xr:uid="{DE5665C0-B4A8-4CDB-B18D-B8CA7D2E3EA8}"/>
    <hyperlink ref="D91" r:id="rId3" xr:uid="{73131437-39ED-404E-9B7E-0B13FAA64042}"/>
    <hyperlink ref="D92" r:id="rId4" xr:uid="{2582F9C8-1EC9-44A5-AACC-1EDF9628B7DA}"/>
    <hyperlink ref="D93" r:id="rId5" xr:uid="{CD62EDD6-8E10-4CDC-B603-7E358872F21A}"/>
    <hyperlink ref="D94" r:id="rId6" xr:uid="{0A09E552-4526-4F06-8584-2ECDC799DE54}"/>
    <hyperlink ref="D98" r:id="rId7" xr:uid="{64252273-95E5-44EA-A2AE-A20DF60C08E7}"/>
    <hyperlink ref="D99" r:id="rId8" xr:uid="{A49BA92C-0E84-4971-9D34-1CE0FDBA029A}"/>
    <hyperlink ref="D100" r:id="rId9" xr:uid="{F89D9FEC-0EEA-458A-92A3-EFA120B3F4F9}"/>
    <hyperlink ref="D102" r:id="rId10" xr:uid="{08F1FE99-FA9A-4EE9-8C66-ED24728BBC95}"/>
    <hyperlink ref="D104" r:id="rId11" xr:uid="{8243F2E2-7B3D-4C03-82E8-ED2334EA579A}"/>
    <hyperlink ref="D97" r:id="rId12" xr:uid="{8BB5FECA-396A-4F75-816B-0DECCE044F6D}"/>
    <hyperlink ref="D96" r:id="rId13" xr:uid="{A11AC3FF-1328-4F3A-90F1-BB8A6287D897}"/>
    <hyperlink ref="D107" r:id="rId14" xr:uid="{8430D554-5E7F-4789-9CE2-77F615B09E9D}"/>
    <hyperlink ref="D108" r:id="rId15" xr:uid="{11A10339-B35D-4FB8-BDCB-1201975AE745}"/>
    <hyperlink ref="D109" r:id="rId16" xr:uid="{C0EAAB70-7EFF-4375-B23D-82E6AECB1B04}"/>
    <hyperlink ref="D110" r:id="rId17" xr:uid="{75CF50B6-606B-4233-BA3F-1EDBCCED7B91}"/>
  </hyperlinks>
  <pageMargins left="0.7" right="0.7" top="0.75" bottom="0.75" header="0.3" footer="0.3"/>
  <legacyDrawing r:id="rId1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234699FB1A032F41940C4DAE3F705B89" ma:contentTypeVersion="14" ma:contentTypeDescription="Crear nuevo documento." ma:contentTypeScope="" ma:versionID="aeeae88fec41d6a523b94c3d61caf6fb">
  <xsd:schema xmlns:xsd="http://www.w3.org/2001/XMLSchema" xmlns:xs="http://www.w3.org/2001/XMLSchema" xmlns:p="http://schemas.microsoft.com/office/2006/metadata/properties" xmlns:ns1="http://schemas.microsoft.com/sharepoint/v3" xmlns:ns3="f5431dc2-a344-43a0-8bcd-09a450b78fa4" xmlns:ns4="5dc8420e-0144-4f4e-ae1a-97e16093fd03" targetNamespace="http://schemas.microsoft.com/office/2006/metadata/properties" ma:root="true" ma:fieldsID="3b1cdfcf17c787e53d712c496396f3dc" ns1:_="" ns3:_="" ns4:_="">
    <xsd:import namespace="http://schemas.microsoft.com/sharepoint/v3"/>
    <xsd:import namespace="f5431dc2-a344-43a0-8bcd-09a450b78fa4"/>
    <xsd:import namespace="5dc8420e-0144-4f4e-ae1a-97e16093fd0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EventHashCode" minOccurs="0"/>
                <xsd:element ref="ns3:MediaServiceGenerationTime" minOccurs="0"/>
                <xsd:element ref="ns1:_ip_UnifiedCompliancePolicyProperties" minOccurs="0"/>
                <xsd:element ref="ns1:_ip_UnifiedCompliancePolicyUIAction" minOccurs="0"/>
                <xsd:element ref="ns4:SharedWithUsers" minOccurs="0"/>
                <xsd:element ref="ns4:SharedWithDetails" minOccurs="0"/>
                <xsd:element ref="ns4:SharingHintHash"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5" nillable="true" ma:displayName="Propiedades de la Directiva de cumplimiento unificado" ma:hidden="true" ma:internalName="_ip_UnifiedCompliancePolicyProperties">
      <xsd:simpleType>
        <xsd:restriction base="dms:Note"/>
      </xsd:simpleType>
    </xsd:element>
    <xsd:element name="_ip_UnifiedCompliancePolicyUIAction" ma:index="16"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431dc2-a344-43a0-8bcd-09a450b78fa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dc8420e-0144-4f4e-ae1a-97e16093fd03"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SharingHintHash" ma:index="19"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A79620-FF8F-4D35-8708-4F0C892EA1DE}">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D983AB86-6EA5-4938-925C-1E51CC0945ED}">
  <ds:schemaRefs>
    <ds:schemaRef ds:uri="http://schemas.microsoft.com/sharepoint/v3/contenttype/forms"/>
  </ds:schemaRefs>
</ds:datastoreItem>
</file>

<file path=customXml/itemProps3.xml><?xml version="1.0" encoding="utf-8"?>
<ds:datastoreItem xmlns:ds="http://schemas.openxmlformats.org/officeDocument/2006/customXml" ds:itemID="{EDE815FF-23CD-4969-9418-378AC60141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5431dc2-a344-43a0-8bcd-09a450b78fa4"/>
    <ds:schemaRef ds:uri="5dc8420e-0144-4f4e-ae1a-97e16093fd0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CCE-GTI-FM-16</vt:lpstr>
      <vt:lpstr>Control de cambios </vt:lpstr>
      <vt:lpstr>Listas desplegables</vt:lpstr>
      <vt:lpstr>'CCE-GTI-FM-16'!Área_de_impresión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ANCP CCE</dc:creator>
  <cp:keywords/>
  <dc:description/>
  <cp:lastModifiedBy>Oscar Ferney Rojas Rodriguez</cp:lastModifiedBy>
  <cp:revision/>
  <dcterms:created xsi:type="dcterms:W3CDTF">2019-07-24T20:13:15Z</dcterms:created>
  <dcterms:modified xsi:type="dcterms:W3CDTF">2024-04-29T19:12:34Z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0x010100234699FB1A032F41940C4DAE3F705B89</vt:lpwstr>
  </property>
</Properties>
</file>